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20" yWindow="-120" windowWidth="20730" windowHeight="11760" activeTab="2"/>
  </bookViews>
  <sheets>
    <sheet name="B.16 - General Drugs info" sheetId="3" r:id="rId1"/>
    <sheet name="B.16.1 Drugs" sheetId="4" r:id="rId2"/>
    <sheet name="B.16.2 Equipment" sheetId="2" r:id="rId3"/>
  </sheets>
  <externalReferences>
    <externalReference r:id="rId4"/>
  </externalReferences>
  <definedNames>
    <definedName name="_Fill" localSheetId="1" hidden="1">#REF!</definedName>
    <definedName name="_Fill" localSheetId="2" hidden="1">#REF!</definedName>
    <definedName name="_Fill" hidden="1">#REF!</definedName>
    <definedName name="_Key1" localSheetId="1" hidden="1">#REF!</definedName>
    <definedName name="_Key1" localSheetId="2" hidden="1">#REF!</definedName>
    <definedName name="_Key1" hidden="1">#REF!</definedName>
    <definedName name="_Sort" localSheetId="1" hidden="1">#REF!</definedName>
    <definedName name="_Sort" localSheetId="2" hidden="1">#REF!</definedName>
    <definedName name="_Sort" hidden="1">#REF!</definedName>
    <definedName name="data" localSheetId="1">#REF!</definedName>
    <definedName name="data">#REF!</definedName>
    <definedName name="_xlnm.Database" localSheetId="1">#REF!</definedName>
    <definedName name="_xlnm.Database">#REF!</definedName>
    <definedName name="_xlnm.Print_Area" localSheetId="1">'B.16.1 Drugs'!$A$1:$M$469</definedName>
    <definedName name="_xlnm.Print_Area" localSheetId="2">'B.16.2 Equipment'!$A$1:$BE$14</definedName>
    <definedName name="_xlnm.Print_Titles" localSheetId="1">'B.16.1 Drugs'!$4:$5</definedName>
    <definedName name="_xlnm.Print_Titles" localSheetId="2">'B.16.2 Equipment'!$A:$D</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68" i="4" l="1"/>
  <c r="L467" i="4"/>
  <c r="L466" i="4"/>
  <c r="L465" i="4"/>
  <c r="L464" i="4"/>
  <c r="L463" i="4"/>
  <c r="L462" i="4"/>
  <c r="L461" i="4"/>
  <c r="L460" i="4"/>
  <c r="L459" i="4"/>
  <c r="L458" i="4"/>
  <c r="L457" i="4"/>
  <c r="L456" i="4"/>
  <c r="L455" i="4"/>
  <c r="L454" i="4"/>
  <c r="L453" i="4"/>
  <c r="L452" i="4"/>
  <c r="L451" i="4"/>
  <c r="L450" i="4"/>
  <c r="L449" i="4"/>
  <c r="L448" i="4"/>
  <c r="L447" i="4"/>
  <c r="L446" i="4"/>
  <c r="L445" i="4"/>
  <c r="L444" i="4"/>
  <c r="L443" i="4"/>
  <c r="L442" i="4"/>
  <c r="L441" i="4"/>
  <c r="L440" i="4"/>
  <c r="L439" i="4"/>
  <c r="L438" i="4"/>
  <c r="L437" i="4"/>
  <c r="L436" i="4"/>
  <c r="L435" i="4"/>
  <c r="L434" i="4"/>
  <c r="L433" i="4"/>
  <c r="L432" i="4"/>
  <c r="L431" i="4"/>
  <c r="L430" i="4"/>
  <c r="L429" i="4"/>
  <c r="L428" i="4"/>
  <c r="L427" i="4"/>
  <c r="L426" i="4"/>
  <c r="L425" i="4"/>
  <c r="L424" i="4"/>
  <c r="L423" i="4"/>
  <c r="L422" i="4"/>
  <c r="L421" i="4"/>
  <c r="L420" i="4"/>
  <c r="L419" i="4"/>
  <c r="L418" i="4"/>
  <c r="L417" i="4"/>
  <c r="L416" i="4"/>
  <c r="L415" i="4"/>
  <c r="L414" i="4"/>
  <c r="L413" i="4"/>
  <c r="L412" i="4"/>
  <c r="L411" i="4"/>
  <c r="L410" i="4"/>
  <c r="L409" i="4"/>
  <c r="L408" i="4"/>
  <c r="L407" i="4"/>
  <c r="L406" i="4"/>
  <c r="L405" i="4"/>
  <c r="L404" i="4"/>
  <c r="L403" i="4"/>
  <c r="L402" i="4"/>
  <c r="L401" i="4"/>
  <c r="L400" i="4"/>
  <c r="L399" i="4"/>
  <c r="L398" i="4"/>
  <c r="L397" i="4"/>
  <c r="L396" i="4"/>
  <c r="L395" i="4"/>
  <c r="L394" i="4"/>
  <c r="L393" i="4"/>
  <c r="L392" i="4"/>
  <c r="L391" i="4"/>
  <c r="L390" i="4"/>
  <c r="L389" i="4"/>
  <c r="L388" i="4"/>
  <c r="L387" i="4"/>
  <c r="L386" i="4"/>
  <c r="L385" i="4"/>
  <c r="L384" i="4"/>
  <c r="L383" i="4"/>
  <c r="L382" i="4"/>
  <c r="L381" i="4"/>
  <c r="L380" i="4"/>
  <c r="L379" i="4"/>
  <c r="L378" i="4"/>
  <c r="L377" i="4"/>
  <c r="L376" i="4"/>
  <c r="L375" i="4"/>
  <c r="L374" i="4"/>
  <c r="L373" i="4"/>
  <c r="L372" i="4"/>
  <c r="L371" i="4"/>
  <c r="L370" i="4"/>
  <c r="L369" i="4"/>
  <c r="L368" i="4"/>
  <c r="L367" i="4"/>
  <c r="L366" i="4"/>
  <c r="L365" i="4"/>
  <c r="L364" i="4"/>
  <c r="L363" i="4"/>
  <c r="L362" i="4"/>
  <c r="L361" i="4"/>
  <c r="L360" i="4"/>
  <c r="L359" i="4"/>
  <c r="L358" i="4"/>
  <c r="L357" i="4"/>
  <c r="L356" i="4"/>
  <c r="L355" i="4"/>
  <c r="L354" i="4"/>
  <c r="L353" i="4"/>
  <c r="L352" i="4"/>
  <c r="L351" i="4"/>
  <c r="L350" i="4"/>
  <c r="L349" i="4"/>
  <c r="L348" i="4"/>
  <c r="L347" i="4"/>
  <c r="L346" i="4"/>
  <c r="L345" i="4"/>
  <c r="L344" i="4"/>
  <c r="L343" i="4"/>
  <c r="L342" i="4"/>
  <c r="L341" i="4"/>
  <c r="L340" i="4"/>
  <c r="L339" i="4"/>
  <c r="L338" i="4"/>
  <c r="L337" i="4"/>
  <c r="L336" i="4"/>
  <c r="L335" i="4"/>
  <c r="L334" i="4"/>
  <c r="L333" i="4"/>
  <c r="L332" i="4"/>
  <c r="L331" i="4"/>
  <c r="L330" i="4"/>
  <c r="L329" i="4"/>
  <c r="L328" i="4"/>
  <c r="L327" i="4"/>
  <c r="L326" i="4"/>
  <c r="L325" i="4"/>
  <c r="L324" i="4"/>
  <c r="L323" i="4"/>
  <c r="L322" i="4"/>
  <c r="L321" i="4"/>
  <c r="L320" i="4"/>
  <c r="L319" i="4"/>
  <c r="L318" i="4"/>
  <c r="L317" i="4"/>
  <c r="L316" i="4"/>
  <c r="L315" i="4"/>
  <c r="L314" i="4"/>
  <c r="L313" i="4"/>
  <c r="L312" i="4"/>
  <c r="L311" i="4"/>
  <c r="L310" i="4"/>
  <c r="L309" i="4"/>
  <c r="L308" i="4"/>
  <c r="L307" i="4"/>
  <c r="L306" i="4"/>
  <c r="L305" i="4"/>
  <c r="L304" i="4"/>
  <c r="L303" i="4"/>
  <c r="F303" i="4"/>
  <c r="E303" i="4"/>
  <c r="L302" i="4"/>
  <c r="L301" i="4"/>
  <c r="L300" i="4"/>
  <c r="L299" i="4"/>
  <c r="L298" i="4"/>
  <c r="L297" i="4"/>
  <c r="L296" i="4"/>
  <c r="L295" i="4"/>
  <c r="L294" i="4"/>
  <c r="L293" i="4"/>
  <c r="L292" i="4"/>
  <c r="L291" i="4"/>
  <c r="L290" i="4"/>
  <c r="L288" i="4"/>
  <c r="L287" i="4"/>
  <c r="L286" i="4"/>
  <c r="L285" i="4"/>
  <c r="L284" i="4"/>
  <c r="L283" i="4"/>
  <c r="L282" i="4"/>
  <c r="L281" i="4"/>
  <c r="L280" i="4"/>
  <c r="L279" i="4"/>
  <c r="L278" i="4"/>
  <c r="L277" i="4"/>
  <c r="L276" i="4"/>
  <c r="L275" i="4"/>
  <c r="L274" i="4"/>
  <c r="L273" i="4"/>
  <c r="L272" i="4"/>
  <c r="L271" i="4"/>
  <c r="L270" i="4"/>
  <c r="L269" i="4"/>
  <c r="L268" i="4"/>
  <c r="L267" i="4"/>
  <c r="L266" i="4"/>
  <c r="L265" i="4"/>
  <c r="L264" i="4"/>
  <c r="L263" i="4"/>
  <c r="L262" i="4"/>
  <c r="L261" i="4"/>
  <c r="L260" i="4"/>
  <c r="L259" i="4"/>
  <c r="L258" i="4"/>
  <c r="L257" i="4"/>
  <c r="L256" i="4"/>
  <c r="L255" i="4"/>
  <c r="L254" i="4"/>
  <c r="L253" i="4"/>
  <c r="L252" i="4"/>
  <c r="L251" i="4"/>
  <c r="L250" i="4"/>
  <c r="L249" i="4"/>
  <c r="L248" i="4"/>
  <c r="L247" i="4"/>
  <c r="L246" i="4"/>
  <c r="L245" i="4"/>
  <c r="L244" i="4"/>
  <c r="L243" i="4"/>
  <c r="L242" i="4"/>
  <c r="L241" i="4"/>
  <c r="L240" i="4"/>
  <c r="L239" i="4"/>
  <c r="L238" i="4"/>
  <c r="L237" i="4"/>
  <c r="L236" i="4"/>
  <c r="L235" i="4"/>
  <c r="L234" i="4"/>
  <c r="L233" i="4"/>
  <c r="L232" i="4"/>
  <c r="L231" i="4"/>
  <c r="L230" i="4"/>
  <c r="L229" i="4"/>
  <c r="L228" i="4"/>
  <c r="L227" i="4"/>
  <c r="L226" i="4"/>
  <c r="L225" i="4"/>
  <c r="L224" i="4"/>
  <c r="L223" i="4"/>
  <c r="L222" i="4"/>
  <c r="L221" i="4"/>
  <c r="L220" i="4"/>
  <c r="L219" i="4"/>
  <c r="L218" i="4"/>
  <c r="L217" i="4"/>
  <c r="L216" i="4"/>
  <c r="L215" i="4"/>
  <c r="L214" i="4"/>
  <c r="L213" i="4"/>
  <c r="L212" i="4"/>
  <c r="L211" i="4"/>
  <c r="L210" i="4"/>
  <c r="L209" i="4"/>
  <c r="L208" i="4"/>
  <c r="L207" i="4"/>
  <c r="L206" i="4"/>
  <c r="L205" i="4"/>
  <c r="L204" i="4"/>
  <c r="L203" i="4"/>
  <c r="L202" i="4"/>
  <c r="L201" i="4"/>
  <c r="L200" i="4"/>
  <c r="L199" i="4"/>
  <c r="L198" i="4"/>
  <c r="L197" i="4"/>
  <c r="L196" i="4"/>
  <c r="L195" i="4"/>
  <c r="L194" i="4"/>
  <c r="L193" i="4"/>
  <c r="L192" i="4"/>
  <c r="L191" i="4"/>
  <c r="L190" i="4"/>
  <c r="L189" i="4"/>
  <c r="L188" i="4"/>
  <c r="L187" i="4"/>
  <c r="L186" i="4"/>
  <c r="L185" i="4"/>
  <c r="L184" i="4"/>
  <c r="L183" i="4"/>
  <c r="L182" i="4"/>
  <c r="L181" i="4"/>
  <c r="L180" i="4"/>
  <c r="L179" i="4"/>
  <c r="L178" i="4"/>
  <c r="L177" i="4"/>
  <c r="L176" i="4"/>
  <c r="L175" i="4"/>
  <c r="L174" i="4"/>
  <c r="L173" i="4"/>
  <c r="L172" i="4"/>
  <c r="L171" i="4"/>
  <c r="L170" i="4"/>
  <c r="L169" i="4"/>
  <c r="L168" i="4"/>
  <c r="L167" i="4"/>
  <c r="L166" i="4"/>
  <c r="L165" i="4"/>
  <c r="L164" i="4"/>
  <c r="L163" i="4"/>
  <c r="L162" i="4"/>
  <c r="L161" i="4"/>
  <c r="L160" i="4"/>
  <c r="L159" i="4"/>
  <c r="L158" i="4"/>
  <c r="L157" i="4"/>
  <c r="L156" i="4"/>
  <c r="L155" i="4"/>
  <c r="L154" i="4"/>
  <c r="L153" i="4"/>
  <c r="L152" i="4"/>
  <c r="L151" i="4"/>
  <c r="L150" i="4"/>
  <c r="L149" i="4"/>
  <c r="L148" i="4"/>
  <c r="L147" i="4"/>
  <c r="L146" i="4"/>
  <c r="L145" i="4"/>
  <c r="L144" i="4"/>
  <c r="L143" i="4"/>
  <c r="L142" i="4"/>
  <c r="L141" i="4"/>
  <c r="L140" i="4"/>
  <c r="L139" i="4"/>
  <c r="L138" i="4"/>
  <c r="L137" i="4"/>
  <c r="L136" i="4"/>
  <c r="L135" i="4"/>
  <c r="L134" i="4"/>
  <c r="L133" i="4"/>
  <c r="L132" i="4"/>
  <c r="L131" i="4"/>
  <c r="L130" i="4"/>
  <c r="L129" i="4"/>
  <c r="L128" i="4"/>
  <c r="L127" i="4"/>
  <c r="L126" i="4"/>
  <c r="L125" i="4"/>
  <c r="L124" i="4"/>
  <c r="L123" i="4"/>
  <c r="L122" i="4"/>
  <c r="L121" i="4"/>
  <c r="L120" i="4"/>
  <c r="L119" i="4"/>
  <c r="L118" i="4"/>
  <c r="L117" i="4"/>
  <c r="L116" i="4"/>
  <c r="L115" i="4"/>
  <c r="L114" i="4"/>
  <c r="L113" i="4"/>
  <c r="L112" i="4"/>
  <c r="L111" i="4"/>
  <c r="L110" i="4"/>
  <c r="L109" i="4"/>
  <c r="L108" i="4"/>
  <c r="L107" i="4"/>
  <c r="L106" i="4"/>
  <c r="L105" i="4"/>
  <c r="L104" i="4"/>
  <c r="L103" i="4"/>
  <c r="L102" i="4"/>
  <c r="L101" i="4"/>
  <c r="L100" i="4"/>
  <c r="L99" i="4"/>
  <c r="L98" i="4"/>
  <c r="L97" i="4"/>
  <c r="L96" i="4"/>
  <c r="L95" i="4"/>
  <c r="L94" i="4"/>
  <c r="L93" i="4"/>
  <c r="L92" i="4"/>
  <c r="L91" i="4"/>
  <c r="L90" i="4"/>
  <c r="L89" i="4"/>
  <c r="L88" i="4"/>
  <c r="L87" i="4"/>
  <c r="L86" i="4"/>
  <c r="L85" i="4"/>
  <c r="L84" i="4"/>
  <c r="L83" i="4"/>
  <c r="L82" i="4"/>
  <c r="L81" i="4"/>
  <c r="L80" i="4"/>
  <c r="L79" i="4"/>
  <c r="L78" i="4"/>
  <c r="L77" i="4"/>
  <c r="L76" i="4"/>
  <c r="L75" i="4"/>
  <c r="L74" i="4"/>
  <c r="L73" i="4"/>
  <c r="L72" i="4"/>
  <c r="L71" i="4"/>
  <c r="L70" i="4"/>
  <c r="L69" i="4"/>
  <c r="L68" i="4"/>
  <c r="L67" i="4"/>
  <c r="L66" i="4"/>
  <c r="L65" i="4"/>
  <c r="L64" i="4"/>
  <c r="L63" i="4"/>
  <c r="L62" i="4"/>
  <c r="L61" i="4"/>
  <c r="L60" i="4"/>
  <c r="L59" i="4"/>
  <c r="L58" i="4"/>
  <c r="L57" i="4"/>
  <c r="L56" i="4"/>
  <c r="L55" i="4"/>
  <c r="L54" i="4"/>
  <c r="L53" i="4"/>
  <c r="L52" i="4"/>
  <c r="L51" i="4"/>
  <c r="L50" i="4"/>
  <c r="L49" i="4"/>
  <c r="L48" i="4"/>
  <c r="L47" i="4"/>
  <c r="L46" i="4"/>
  <c r="L45" i="4"/>
  <c r="L44" i="4"/>
  <c r="L43" i="4"/>
  <c r="L42" i="4"/>
  <c r="L41" i="4"/>
  <c r="L40" i="4"/>
  <c r="L39" i="4"/>
  <c r="L38" i="4"/>
  <c r="L37" i="4"/>
  <c r="L36" i="4"/>
  <c r="L35" i="4"/>
  <c r="L34" i="4"/>
  <c r="L33" i="4"/>
  <c r="L32" i="4"/>
  <c r="L31" i="4"/>
  <c r="L30" i="4"/>
  <c r="L29" i="4"/>
  <c r="L28" i="4"/>
  <c r="L27" i="4"/>
  <c r="L26" i="4"/>
  <c r="L25" i="4"/>
  <c r="L24" i="4"/>
  <c r="L23" i="4"/>
  <c r="L22" i="4"/>
  <c r="L21" i="4"/>
  <c r="L20" i="4"/>
  <c r="L19" i="4"/>
  <c r="L18" i="4"/>
  <c r="L17" i="4"/>
  <c r="L16" i="4"/>
  <c r="L15" i="4"/>
  <c r="L14" i="4"/>
  <c r="L13" i="4"/>
  <c r="L12" i="4"/>
  <c r="L11" i="4"/>
  <c r="L10" i="4"/>
  <c r="L9" i="4"/>
  <c r="L8" i="4"/>
  <c r="L7" i="4"/>
  <c r="L6" i="4"/>
  <c r="L469" i="4" s="1"/>
  <c r="P14" i="2" l="1"/>
  <c r="BE14" i="2"/>
  <c r="BD14" i="2"/>
  <c r="BC14" i="2"/>
  <c r="BB14" i="2"/>
  <c r="BA14" i="2"/>
  <c r="AZ14" i="2"/>
  <c r="AY14" i="2"/>
  <c r="AX14" i="2"/>
  <c r="AW14" i="2"/>
  <c r="AV14" i="2"/>
  <c r="AU14" i="2"/>
  <c r="AT14" i="2"/>
  <c r="AS14" i="2"/>
  <c r="AR14" i="2"/>
  <c r="AQ14" i="2"/>
  <c r="AP14" i="2"/>
  <c r="AO14" i="2"/>
  <c r="AN14" i="2"/>
  <c r="AM14" i="2"/>
  <c r="AL14" i="2"/>
  <c r="AK14" i="2"/>
  <c r="AJ14" i="2"/>
  <c r="AI14" i="2"/>
  <c r="AH14" i="2"/>
  <c r="AG14" i="2"/>
  <c r="AF14" i="2"/>
  <c r="AE14" i="2"/>
  <c r="AD14" i="2"/>
  <c r="AC14" i="2"/>
  <c r="AB14" i="2"/>
  <c r="AA14" i="2"/>
  <c r="Z14" i="2"/>
  <c r="Y14" i="2"/>
  <c r="X14" i="2"/>
  <c r="W14" i="2"/>
  <c r="V14" i="2"/>
  <c r="U14" i="2"/>
  <c r="T14" i="2"/>
  <c r="S14" i="2"/>
  <c r="R14" i="2"/>
  <c r="Q14" i="2"/>
</calcChain>
</file>

<file path=xl/sharedStrings.xml><?xml version="1.0" encoding="utf-8"?>
<sst xmlns="http://schemas.openxmlformats.org/spreadsheetml/2006/main" count="1045" uniqueCount="702">
  <si>
    <t>S. No.</t>
  </si>
  <si>
    <t>Justification</t>
  </si>
  <si>
    <t>Quantity</t>
  </si>
  <si>
    <t>Total</t>
  </si>
  <si>
    <t>Sl. NO.</t>
  </si>
  <si>
    <t>Name of the Facility</t>
  </si>
  <si>
    <t>No. of Normal Delivery per month</t>
  </si>
  <si>
    <t>No. of C-sections per month</t>
  </si>
  <si>
    <t>IPD load</t>
  </si>
  <si>
    <t>OPD load</t>
  </si>
  <si>
    <t xml:space="preserve">Labour Table 
</t>
  </si>
  <si>
    <t xml:space="preserve">OT Table
</t>
  </si>
  <si>
    <t xml:space="preserve">Electrical Suction Machine </t>
  </si>
  <si>
    <t xml:space="preserve">Boyle's appartus
</t>
  </si>
  <si>
    <t xml:space="preserve">Pulse Oxymeter 
</t>
  </si>
  <si>
    <t xml:space="preserve">Autoclave for OT at L3 </t>
  </si>
  <si>
    <t xml:space="preserve">Electrical Instrument Steriliser 
</t>
  </si>
  <si>
    <t xml:space="preserve">Waste Auto Clave BMW
</t>
  </si>
  <si>
    <t>Minilap Kit</t>
  </si>
  <si>
    <t xml:space="preserve">Laproscope Machine
</t>
  </si>
  <si>
    <t xml:space="preserve">Normal Delivery Set </t>
  </si>
  <si>
    <t xml:space="preserve">CS Delivery Kit </t>
  </si>
  <si>
    <t>Ultrasound Machine  for L3 SDH/DHH</t>
  </si>
  <si>
    <t>Semi-automatic Multiple Analyzer (SMA) for L3 SDH/DHH</t>
  </si>
  <si>
    <t>Microscope (Binocular) for L2 &amp; L3 DPs (upto CHC level)</t>
  </si>
  <si>
    <t>Requirement</t>
  </si>
  <si>
    <t>Manpower (O &amp; G + Trained Minilap Surgeon)</t>
  </si>
  <si>
    <t>Total trained Manpower</t>
  </si>
  <si>
    <t>Grand Total</t>
  </si>
  <si>
    <t>Amount
(Rs. Lakhs)</t>
  </si>
  <si>
    <t>Minilap kits required</t>
  </si>
  <si>
    <t>IUCD Kits required</t>
  </si>
  <si>
    <t>Laparoscopes required</t>
  </si>
  <si>
    <t>Drugs Specification 
e.g. strength in mg, dosage form such as tablet, syrup, suspension, injection, ointment, lotion, etc.</t>
  </si>
  <si>
    <t>Procurement status in current year &gt;&gt;Year n&lt;&lt;</t>
  </si>
  <si>
    <t>Quantity approved</t>
  </si>
  <si>
    <t>Quantity Procured</t>
  </si>
  <si>
    <t>Expenditure (Rs. Lakhs)</t>
  </si>
  <si>
    <t>Quantity Utilized</t>
  </si>
  <si>
    <t>Should autopopulate based on user login, given this form should be filled only at district level</t>
  </si>
  <si>
    <t>MCH Level I/II/III</t>
  </si>
  <si>
    <t>For operational period</t>
  </si>
  <si>
    <t xml:space="preserve"> load/ month</t>
  </si>
  <si>
    <r>
      <t>Bed Stead requirement for</t>
    </r>
    <r>
      <rPr>
        <b/>
        <sz val="11"/>
        <color indexed="8"/>
        <rFont val="Calibri"/>
        <family val="2"/>
      </rPr>
      <t xml:space="preserve"> functional Delivery Points</t>
    </r>
  </si>
  <si>
    <t>Annexure on General drugs in the State PIP</t>
  </si>
  <si>
    <t>Key Areas</t>
  </si>
  <si>
    <t>Information to be provided by the State</t>
  </si>
  <si>
    <t>1.       </t>
  </si>
  <si>
    <t>Free drug Policy notification</t>
  </si>
  <si>
    <t>1.a</t>
  </si>
  <si>
    <t>Whether the State has notified free drug policy</t>
  </si>
  <si>
    <t>Yes/ No</t>
  </si>
  <si>
    <t>1.b</t>
  </si>
  <si>
    <t>Whether free drug policy present in public domain</t>
  </si>
  <si>
    <t>Yes/ No (if yes then website address)</t>
  </si>
  <si>
    <t>2.       </t>
  </si>
  <si>
    <t xml:space="preserve">Organizational structure for procurement and supply chain management present </t>
  </si>
  <si>
    <t>2.a</t>
  </si>
  <si>
    <t>A brief on the existing organizational arrangement for procurement and logistics at state level and district level</t>
  </si>
  <si>
    <t>2.b</t>
  </si>
  <si>
    <t>Name of the agency</t>
  </si>
  <si>
    <t>i) Procurement of drugs from NHM budget</t>
  </si>
  <si>
    <t>ii)Procurement of drugs from State budget</t>
  </si>
  <si>
    <t>3.       </t>
  </si>
  <si>
    <t xml:space="preserve">Essential drug list (EDL) </t>
  </si>
  <si>
    <t>3.a</t>
  </si>
  <si>
    <t>Does Facility wise differential EDL exist</t>
  </si>
  <si>
    <t>Yes/No</t>
  </si>
  <si>
    <t>3.b</t>
  </si>
  <si>
    <r>
      <t xml:space="preserve">If </t>
    </r>
    <r>
      <rPr>
        <b/>
        <sz val="11"/>
        <color theme="1"/>
        <rFont val="Calibri"/>
        <family val="2"/>
        <scheme val="minor"/>
      </rPr>
      <t>3.a</t>
    </r>
    <r>
      <rPr>
        <sz val="11"/>
        <color theme="1"/>
        <rFont val="Calibri"/>
        <family val="2"/>
        <scheme val="minor"/>
      </rPr>
      <t xml:space="preserve"> is yes, then Number of items in EDL of SCs/ PHCs/CHC/ DH/ Medical college</t>
    </r>
  </si>
  <si>
    <t>SC</t>
  </si>
  <si>
    <t>PHC</t>
  </si>
  <si>
    <t>CHC</t>
  </si>
  <si>
    <t>DH</t>
  </si>
  <si>
    <t>Medical College</t>
  </si>
  <si>
    <t>Others please specify</t>
  </si>
  <si>
    <t>3.c</t>
  </si>
  <si>
    <t>Is facility wise EDL uploaded on website/ public domain</t>
  </si>
  <si>
    <t xml:space="preserve">Yes/ No </t>
  </si>
  <si>
    <t>(Pls specify if the State has adopted National list of Essential Medicines 2011)</t>
  </si>
  <si>
    <t>3.d</t>
  </si>
  <si>
    <t>If Yes , website address on which it is uploaded</t>
  </si>
  <si>
    <t>3.e</t>
  </si>
  <si>
    <t>Total number of items in the formulary</t>
  </si>
  <si>
    <t>4.       </t>
  </si>
  <si>
    <t xml:space="preserve">Standard Treatment Guidelines (STGs) </t>
  </si>
  <si>
    <t>4.a</t>
  </si>
  <si>
    <t>Standard Treatment Guidelines (STGs) formulated in the State</t>
  </si>
  <si>
    <t>Yes/No (If yes, then year of the latest version)</t>
  </si>
  <si>
    <t>4.b</t>
  </si>
  <si>
    <r>
      <t xml:space="preserve">If </t>
    </r>
    <r>
      <rPr>
        <b/>
        <sz val="11"/>
        <color theme="1"/>
        <rFont val="Calibri"/>
        <family val="2"/>
        <scheme val="minor"/>
      </rPr>
      <t>4.a</t>
    </r>
    <r>
      <rPr>
        <sz val="11"/>
        <color theme="1"/>
        <rFont val="Calibri"/>
        <family val="2"/>
        <scheme val="minor"/>
      </rPr>
      <t xml:space="preserve"> is yes , then any training programme on STGs present</t>
    </r>
  </si>
  <si>
    <t>4.c</t>
  </si>
  <si>
    <t>Upto what level of facilities STGs has been disseminated</t>
  </si>
  <si>
    <t>DH/CHC/PHC/SC</t>
  </si>
  <si>
    <t>5.       </t>
  </si>
  <si>
    <t xml:space="preserve">Prescription  Audit mechanism </t>
  </si>
  <si>
    <t>5.a</t>
  </si>
  <si>
    <t xml:space="preserve">Is  Prescription  Audit mechanism Present </t>
  </si>
  <si>
    <t>5.b</t>
  </si>
  <si>
    <t>If 5.a is yes, then What is the mechanism &amp; actions taken on such audits?</t>
  </si>
  <si>
    <t>6.       </t>
  </si>
  <si>
    <t>Quality assurance for the drugs</t>
  </si>
  <si>
    <t>6.a</t>
  </si>
  <si>
    <t>Does system prevent issue of drugs without quality certification?</t>
  </si>
  <si>
    <t>6.b</t>
  </si>
  <si>
    <t>Is there a framework for ensuring drug quality?</t>
  </si>
  <si>
    <t>6.c</t>
  </si>
  <si>
    <t>Testing</t>
  </si>
  <si>
    <t>Storage</t>
  </si>
  <si>
    <t>6.d</t>
  </si>
  <si>
    <t>Total number</t>
  </si>
  <si>
    <t>Names of Private labs</t>
  </si>
  <si>
    <t>6.e</t>
  </si>
  <si>
    <t>How many such labs have been empanelled for testing of drugs supplied to public health facilities</t>
  </si>
  <si>
    <t>6.f</t>
  </si>
  <si>
    <t>Brief on Methods adopted for sample testing of drugs of different batches?</t>
  </si>
  <si>
    <t>6.g</t>
  </si>
  <si>
    <t>Is there a mechanism for blacklisting of companies which fail in sample testing? If any, share the detailed mechanism</t>
  </si>
  <si>
    <t>7.       </t>
  </si>
  <si>
    <t xml:space="preserve">Logistics system  &amp; inventory management system </t>
  </si>
  <si>
    <t>7.a</t>
  </si>
  <si>
    <t>Whether an IT enabled procurement &amp; inventory management system present?</t>
  </si>
  <si>
    <t>7.b</t>
  </si>
  <si>
    <t>If 7.a is yes, then name of the software and developer of software application</t>
  </si>
  <si>
    <t>7.c</t>
  </si>
  <si>
    <t xml:space="preserve">Upto what level IT enabled software is being used </t>
  </si>
  <si>
    <t>7.d</t>
  </si>
  <si>
    <t>Brief on Method of demand generation?</t>
  </si>
  <si>
    <t>Annual basis or fixed periodicity</t>
  </si>
  <si>
    <t>7.e</t>
  </si>
  <si>
    <t>Brief on inventory management, prevention of drug expiry and stock outs?</t>
  </si>
  <si>
    <t>7.f</t>
  </si>
  <si>
    <t>Is there online issuance of drugs from facility?</t>
  </si>
  <si>
    <t>8.       </t>
  </si>
  <si>
    <t xml:space="preserve">Procurement/ tendering </t>
  </si>
  <si>
    <t>8.a</t>
  </si>
  <si>
    <t>Whether transparent bidding process adopted</t>
  </si>
  <si>
    <t>8.b</t>
  </si>
  <si>
    <t>If 8.a is yes then Brief on  key conditions for eligibility of bidders e.g. Turnover, WHO-GMP/DGIC certification/only manufacturer to participate etc.?</t>
  </si>
  <si>
    <t>Drug ware housing</t>
  </si>
  <si>
    <t xml:space="preserve">        9.a</t>
  </si>
  <si>
    <t>Number of ware houses at State level</t>
  </si>
  <si>
    <t xml:space="preserve">        9.b</t>
  </si>
  <si>
    <t>Number of ware houses at district level</t>
  </si>
  <si>
    <t xml:space="preserve">        9.c</t>
  </si>
  <si>
    <t>Number of districts without a drug ware house</t>
  </si>
  <si>
    <t>9.d</t>
  </si>
  <si>
    <t>Number of warehouses under construction</t>
  </si>
  <si>
    <t>9.e</t>
  </si>
  <si>
    <t>Number of ware houses non functional</t>
  </si>
  <si>
    <t>9.f</t>
  </si>
  <si>
    <t>Number of new drug warehouses proposed in the current year</t>
  </si>
  <si>
    <t>Funding for drugs</t>
  </si>
  <si>
    <t>10.a</t>
  </si>
  <si>
    <t>10.b</t>
  </si>
  <si>
    <t>Any other source of funding</t>
  </si>
  <si>
    <t>10.c</t>
  </si>
  <si>
    <t>10.d</t>
  </si>
  <si>
    <t>Monitoring &amp; Evaluation</t>
  </si>
  <si>
    <t>11.a</t>
  </si>
  <si>
    <t>Brief note</t>
  </si>
  <si>
    <t xml:space="preserve"> Procurement agency for:</t>
  </si>
  <si>
    <t>(State/ DH/ CHC/ PHC/ SC)</t>
  </si>
  <si>
    <t>Transportation</t>
  </si>
  <si>
    <t>If 6.a is yes then Mechanism of quality drug assurance (describe briefly)</t>
  </si>
  <si>
    <t xml:space="preserve">Drug testing facilities/labs present in the State </t>
  </si>
  <si>
    <t xml:space="preserve">Names of Public Labs </t>
  </si>
  <si>
    <t>Funding for drugs from State budget (Rs. Lakhs)</t>
  </si>
  <si>
    <t>&gt;&gt;Year n&lt;&lt;</t>
  </si>
  <si>
    <t>&gt;&gt;Year n-2&lt;&lt;</t>
  </si>
  <si>
    <t>&gt;&gt;Year n-1&lt;&lt;</t>
  </si>
  <si>
    <t>Funds approved under Procurement of  Drugs &amp; Supplies (B16.2) for current year (Rs. Lakhs)</t>
  </si>
  <si>
    <t>Funds approved for NHM- Free Drug Service Initiative for current year (Rs. Lakhs)</t>
  </si>
  <si>
    <t>10.e</t>
  </si>
  <si>
    <t>10.f</t>
  </si>
  <si>
    <t>Expenditure in current year out of above (Rs. Lakhs)</t>
  </si>
  <si>
    <t>FMR. B.16.1 Drugs</t>
  </si>
  <si>
    <t>Total Amount
(Rs. In lakhs)</t>
  </si>
  <si>
    <t>Requirement of drugs for FY &gt;&gt;Year n+1&lt;&lt;</t>
  </si>
  <si>
    <t>Level at which the item would be used (SC/ PHC/ CHC/ SDH/ DH)</t>
  </si>
  <si>
    <t>Name of essential drug</t>
  </si>
  <si>
    <t>Unit cost
(Rs.)</t>
  </si>
  <si>
    <t>Name of District</t>
  </si>
  <si>
    <t>FMR. B.16.1 Equipments (facility-wise requirement):</t>
  </si>
  <si>
    <r>
      <t xml:space="preserve">Autoclave
</t>
    </r>
    <r>
      <rPr>
        <sz val="11"/>
        <color indexed="8"/>
        <rFont val="Calibri"/>
        <family val="2"/>
      </rPr>
      <t xml:space="preserve"> </t>
    </r>
  </si>
  <si>
    <r>
      <t>Waste Shred</t>
    </r>
    <r>
      <rPr>
        <b/>
        <sz val="11"/>
        <color indexed="8"/>
        <rFont val="Calibri"/>
        <family val="2"/>
      </rPr>
      <t xml:space="preserve">der for BMW 
</t>
    </r>
  </si>
  <si>
    <r>
      <t>IUCD Kit</t>
    </r>
    <r>
      <rPr>
        <b/>
        <sz val="11"/>
        <color indexed="8"/>
        <rFont val="Calibri"/>
        <family val="2"/>
      </rPr>
      <t xml:space="preserve">
</t>
    </r>
  </si>
  <si>
    <r>
      <t>Centrifu</t>
    </r>
    <r>
      <rPr>
        <b/>
        <sz val="11"/>
        <color indexed="8"/>
        <rFont val="Calibri"/>
        <family val="2"/>
      </rPr>
      <t>ge  for L2 &amp; L3 DPs (upto CHC level)</t>
    </r>
  </si>
  <si>
    <r>
      <rPr>
        <b/>
        <sz val="11"/>
        <color indexed="8"/>
        <rFont val="Calibri"/>
        <family val="2"/>
      </rPr>
      <t>Minilap Kits Available</t>
    </r>
  </si>
  <si>
    <r>
      <rPr>
        <b/>
        <sz val="11"/>
        <color indexed="8"/>
        <rFont val="Calibri"/>
        <family val="2"/>
      </rPr>
      <t>IUCD Kits Available</t>
    </r>
  </si>
  <si>
    <r>
      <rPr>
        <b/>
        <sz val="11"/>
        <color indexed="8"/>
        <rFont val="Calibri"/>
        <family val="2"/>
      </rPr>
      <t>Laparoscopes Available</t>
    </r>
  </si>
  <si>
    <t>Facility Type (DH/ SDH/ Area Hospital/ CHC/ PHC/ Sub Centers/ Training Centers)</t>
  </si>
  <si>
    <r>
      <rPr>
        <b/>
        <sz val="11"/>
        <color theme="1"/>
        <rFont val="Calibri"/>
        <family val="2"/>
      </rPr>
      <t>Delivery Point (Old/ New)</t>
    </r>
  </si>
  <si>
    <t xml:space="preserve">Functional DP (Y=1) </t>
  </si>
  <si>
    <t>Bed Occupancy rate</t>
  </si>
  <si>
    <t>No. available</t>
  </si>
  <si>
    <t>No. required</t>
  </si>
  <si>
    <t>Name of Block</t>
  </si>
  <si>
    <t>Master input data forms. Facility details form - B2</t>
  </si>
  <si>
    <t>Master input data forms. Facility details form - B5</t>
  </si>
  <si>
    <t>Master input data forms. Facility details form - B3</t>
  </si>
  <si>
    <t>Master input data forms. Facility details form - B9</t>
  </si>
  <si>
    <t>Master input data forms. Facility operational metrics - C12</t>
  </si>
  <si>
    <t>Master input data forms. Facility operational metrics - C13</t>
  </si>
  <si>
    <t>Master input data forms. Facility operational metrics - C10</t>
  </si>
  <si>
    <t>Master input data forms. Facility operational metrics - C11</t>
  </si>
  <si>
    <t>Master input data forms. Facility operational metrics - C8</t>
  </si>
  <si>
    <t>Master input data forms. Facility operational metrics - C9</t>
  </si>
  <si>
    <t>(Annexure to be filled at State level)</t>
  </si>
  <si>
    <t>(Annexure to be filled at district Level &amp; consolidated across districts at State level)</t>
  </si>
  <si>
    <t>Software should give a state level consolidated view drug wise</t>
  </si>
  <si>
    <t>Master input data forms. Facility details form - B8</t>
  </si>
  <si>
    <t>Master input data forms. Facility operational metrics - C14</t>
  </si>
  <si>
    <t>Yes</t>
  </si>
  <si>
    <t>yes</t>
  </si>
  <si>
    <t>Punjab Health Systems Corpration, Mohali</t>
  </si>
  <si>
    <t>No</t>
  </si>
  <si>
    <t>07 &amp; 08 Districts are covered under 01 wharehouse           ( Total 03 wharehouse in the State)</t>
  </si>
  <si>
    <t>N.A</t>
  </si>
  <si>
    <t>Nil</t>
  </si>
  <si>
    <t>03</t>
  </si>
  <si>
    <t xml:space="preserve">Yes. Each batch of the Drugs is got tested from the Government Laboratory or PHSC empanelled laboratry before issuing the healthcare instutioins. </t>
  </si>
  <si>
    <t xml:space="preserve">Yes. </t>
  </si>
  <si>
    <t>Proper Storage facalities is avalable at all the three Regional Drug Warehouses, Cold Storage are also available for maintain the cold chain drugs.</t>
  </si>
  <si>
    <t>Transportatation facalties is available.</t>
  </si>
  <si>
    <t>Each and every batch got tested from the Governemnt Laboratory or Empanelled Laboratory before issuing the drugs to the Health institutions.</t>
  </si>
  <si>
    <t>www.eaushadhipb.in</t>
  </si>
  <si>
    <t>Three</t>
  </si>
  <si>
    <t>C-DAC Noida</t>
  </si>
  <si>
    <t>Annual Consumaption Basis</t>
  </si>
  <si>
    <t>Online procurement as well as online drug inventory management system ( e-Aushadhi application) all the institutions are given computers and printers for inventory management systems at PHC's level. Regural monotering through e-aushadhi application to the Higher Authorties for prevention of drugs expiry , stock out and re ordering.</t>
  </si>
  <si>
    <t>PHSC has established an IT Cell. It supports Procurement Branch ( PHSC) , Three Regional Drug Wharehouses, Field Hospitals and Suppliers in Technical manner. Regular Monitoring and training has been done by the IT cell to Hospitals Suppliers and DWH persons. IT Cell also supports new stores at CHC, PHC and DH level for monotring and evaluation.</t>
  </si>
  <si>
    <t xml:space="preserve"> Yes there is a t key conditions for eligibility of bidders e.g. turnover , WHO- GMP with item wise COPP/ DGIC  certification / only manufacturer for Drugs to be participated etc. </t>
  </si>
  <si>
    <t>142.00 Cr</t>
  </si>
  <si>
    <t>100.00 Cr</t>
  </si>
  <si>
    <t>135.00 Cr. ( 2020-21)</t>
  </si>
  <si>
    <t>132.00Cr. (2020-21)</t>
  </si>
  <si>
    <t>Acetyl Salicyclic Acid Tab 75mg [202.1]</t>
  </si>
  <si>
    <t>Tab</t>
  </si>
  <si>
    <t>Acyclovir Tab IP 200mg [136.1]</t>
  </si>
  <si>
    <t>Albendazole Tab (400 mg) [118.1]</t>
  </si>
  <si>
    <t>Amlodipine Tab 5 mg [220.2]</t>
  </si>
  <si>
    <t>Amoxycillin + Clauvinic Acid 500mg + 125mg Tab [55.6]</t>
  </si>
  <si>
    <t>Amoxycillin Dispersible Tab 125 mg [55.1]</t>
  </si>
  <si>
    <t>Amoxycillin Dispersible Tab 250mg [55.2]</t>
  </si>
  <si>
    <t>Amoxycillin+Clauvinic Acid - 500 mg+125 mg Tab [55.6]</t>
  </si>
  <si>
    <t>Ascorbic Acid Tab 500mg [312.2]</t>
  </si>
  <si>
    <t>Atenolol Tab 50 mg [167.2]</t>
  </si>
  <si>
    <t>Auto Disabled Lancets Stero;amce BA</t>
  </si>
  <si>
    <t xml:space="preserve">Azithromycin Tab 250 mg </t>
  </si>
  <si>
    <t>Azithromycin Tab 250mg [73.2]</t>
  </si>
  <si>
    <t xml:space="preserve">Azithromycin Tab 500 mg [73.3] </t>
  </si>
  <si>
    <t>Bisacodyl Tab 5mg [999]</t>
  </si>
  <si>
    <t>Calcium (Calcium carbonate 1.25 gm equivalent to 500 mgs of elemental calcium, cholecalciferol (vit D-3 staboosed) 250 IU Tab [308.1]</t>
  </si>
  <si>
    <t>Cefixime Tab 200 mg [58.2]</t>
  </si>
  <si>
    <t>Cefpodoxime Tab 200mg [62.3]</t>
  </si>
  <si>
    <t>Cefuroxime Axetil Tab 250mg [57.1]</t>
  </si>
  <si>
    <t>Cefuroxime Axetil Tab 500mg [57.2]</t>
  </si>
  <si>
    <t>Cephalexin Disperible Tab 250mg [59.2]</t>
  </si>
  <si>
    <t>chlordiazepoxide Tab 10 mg [426.1]</t>
  </si>
  <si>
    <t>Ciprofloxacin coated Tab 250 mg [69.1]</t>
  </si>
  <si>
    <t>Ciprofloxacin Coated Tab 500mg [69.2]</t>
  </si>
  <si>
    <t>Ciprofloxin 500mg + Tinidazole 600mg Tab [999]</t>
  </si>
  <si>
    <t>Clonazepam Tab 0.5 mg [374.1]</t>
  </si>
  <si>
    <t>Clonazepam Tab 1 mg [374.2]</t>
  </si>
  <si>
    <t>Clotrimazole Vaginal Pessaries 100 mg with Applicator [111.1]</t>
  </si>
  <si>
    <t>Cotrimoxazole (paediatrics) Trimethaoprim 20 mg + Sulphamethoxazole 100mg[D2]</t>
  </si>
  <si>
    <t>Cotrimoxazole S.S. Trimethoprim 80 mg + Sulphamethoxazole 400 mg Tab [53.2]</t>
  </si>
  <si>
    <t>Dexamethasone Tab [257.1]</t>
  </si>
  <si>
    <t>Diazepam Tab 5 mg [20.1]</t>
  </si>
  <si>
    <t>Diclofenac Sodium 50mg + Serratiopeptidase 10mg Tab [156]</t>
  </si>
  <si>
    <t>Diclofenac Sodium Tab 50mg</t>
  </si>
  <si>
    <t>Diclofenac Sodium Tab 50mg [43.2]</t>
  </si>
  <si>
    <t>Dicyclomine HCL Tab (10mg) [371.1]</t>
  </si>
  <si>
    <t>Domperidone Tab 10 mg [28.1]</t>
  </si>
  <si>
    <t>Doxyamine Succinate 10mg + Pyridoxione HCL 10mg Tab [292.1]</t>
  </si>
  <si>
    <t>Doxylamine Succinate 10mg + Pyridoxione HCL 10mg Tab [292.1]</t>
  </si>
  <si>
    <t>Erythromycin Stearate Tab 250mg [74.1]</t>
  </si>
  <si>
    <t>Erythromycin Tab 500mg [999]</t>
  </si>
  <si>
    <t>Escitalopram Tab 10 mg[373.1]</t>
  </si>
  <si>
    <t>Etophyline and Theophyline Tab 77 mg+23 mg [182.2]</t>
  </si>
  <si>
    <t>Ferrous Sulphate with Folic Acid Ferrous Iron 100mg and Folic Acid 0.5mg Tab [123.123]</t>
  </si>
  <si>
    <t>Fluconazole coated tab 150 mg [112.2.2]</t>
  </si>
  <si>
    <t>Folic Acid Tablet (5mg each) IP [306.2]</t>
  </si>
  <si>
    <t>Frusemide Tab 40mg [168.2]</t>
  </si>
  <si>
    <t>Furazolidone Tab IP 100mg [121.1]</t>
  </si>
  <si>
    <t>Glibenclamide Tab 5mg [178.4]</t>
  </si>
  <si>
    <t>Glimipride Tab 2mg [181.1]</t>
  </si>
  <si>
    <t>Hyoscine Butyl Bromide Tab 10mg [408.1]</t>
  </si>
  <si>
    <t>Ibuprofen coated Tab 400 mg [44.1]</t>
  </si>
  <si>
    <t>Iron and Folic Acid Small (45mg Elemental Iron and Microgram Folic Acid) [999]</t>
  </si>
  <si>
    <t>Iron and Folic Acid Tablets (Large) Blue Coloured (Indigo Carmine) : Each Enteric Coated shall contained Dried Ferrous
1. Sulphate IP 100mg Equivalent to Ferrous Iron Folic Acid IP 0.5mg Total Average Weight of each Tablet 200 uoto a maximum of 250mg [D4]</t>
  </si>
  <si>
    <t>Isosorbide Dinitrate tab 10mg [150.2]</t>
  </si>
  <si>
    <t>Isoxsupine Tab 10mg SR [999]</t>
  </si>
  <si>
    <t>Isoxsuprine Tab. 10mg SR [999]</t>
  </si>
  <si>
    <t>Levo Cetrizine Tab 5mg [166.1]</t>
  </si>
  <si>
    <t>Levofloxacin Tab 250 mg [70.1]</t>
  </si>
  <si>
    <t>Lithium Carbonate Tab Ip 300 mg [383.1]</t>
  </si>
  <si>
    <t>Lorazepam Tab 1mg [36.1]</t>
  </si>
  <si>
    <t>Lorazepam Tab 2mg [194.1]</t>
  </si>
  <si>
    <t>Losartan 50mg + Hydrochlorthiazide 12.5mg Tab [142.1]</t>
  </si>
  <si>
    <t>Losartan Tab 50mg [161.2]</t>
  </si>
  <si>
    <t>Methyldopa IP eq to Methyldopa anhydrous  tab 250mg [169.1]</t>
  </si>
  <si>
    <t>Mifepristone Tab 200mg [999]</t>
  </si>
  <si>
    <t>Misoprostal IP Tab 200mcg oral [999]</t>
  </si>
  <si>
    <t>Multivitamin NFI formula Tab [263.2]</t>
  </si>
  <si>
    <t>Nitrazepam Tab 10mg [375.1]</t>
  </si>
  <si>
    <t>Nitrazepam Tab 5mg [76.1]</t>
  </si>
  <si>
    <t>Nitrofurantion Tab 100mg [999]</t>
  </si>
  <si>
    <t>Norfloxacin Tab 400mg [87.1]</t>
  </si>
  <si>
    <t>Ofloxacin Tab 200mg [77.2]</t>
  </si>
  <si>
    <t>Ofoxacin + Ornidazole (200mg + 500mg) Tab [77.1]</t>
  </si>
  <si>
    <t>Olanzapine Tab 10 mg [391.2]</t>
  </si>
  <si>
    <t>Olanzapine Tab 5 mg [391.1]</t>
  </si>
  <si>
    <t>Paracetamol 325mg + Diclofenac Sodium 50 Mg Tab [999]</t>
  </si>
  <si>
    <t>Paracetamol Tab (500mg) [41.1]</t>
  </si>
  <si>
    <t>Pentaperazole Tab 40mg [27.2]</t>
  </si>
  <si>
    <t>Phenobarbitone Tab 30mg [190.1]</t>
  </si>
  <si>
    <t>Phenobarbitone Tab 60mg [190.2]</t>
  </si>
  <si>
    <t>Phenytoin Sodium Tab 100 mg [191.1]</t>
  </si>
  <si>
    <t>Prednisolone Tab 10 mg [254.2]</t>
  </si>
  <si>
    <t>Ranitidine Tab 150mg [24.2]</t>
  </si>
  <si>
    <t>Risperidone Tab 2 mg [393.1]</t>
  </si>
  <si>
    <t>Risperidone Tab 3 mg [240.1]</t>
  </si>
  <si>
    <t>Salbutamol Tab 4 mg [184.1]</t>
  </si>
  <si>
    <t>Serratiopeptidase Tab 10 mg [93.1]</t>
  </si>
  <si>
    <t>Sertaine Tab 50 mg [11.1]</t>
  </si>
  <si>
    <t>Tab Acctyl Salicyclic Acid 75 mg</t>
  </si>
  <si>
    <t>Tab. Albendazole 200 mg</t>
  </si>
  <si>
    <t>Tab. Antacid (Chewable)- in strips of 10 tabs only. Mfg. M/s Pfizer</t>
  </si>
  <si>
    <t>Tab. Biscodyl 5 mg</t>
  </si>
  <si>
    <t>Tab. Cefuroxime Axetil 250mg</t>
  </si>
  <si>
    <t>Tab. Cefuroxime Axetil 500mg</t>
  </si>
  <si>
    <t>Tab. Chlorpromazine 50mg</t>
  </si>
  <si>
    <t>Tab. Furazolidone IP 100mg</t>
  </si>
  <si>
    <t>Tab. Glimipride 2 mg</t>
  </si>
  <si>
    <t>Tab. Hyocine Butyl Bromide 10mg</t>
  </si>
  <si>
    <t>Tab. Primaquine 2.5</t>
  </si>
  <si>
    <t>Tab. Primaquine 7.5</t>
  </si>
  <si>
    <t>Tab. Tenofovir 300mg + Lamivudine 300mg + Efzvirenz 600mg (FDC)</t>
  </si>
  <si>
    <t>Tab. Tinidazole 500mg</t>
  </si>
  <si>
    <t>Tinidazole Tab 500mg {422.1}</t>
  </si>
  <si>
    <t>Tramadol Tab 500 mg [45.1]</t>
  </si>
  <si>
    <t>Trihexiphenidyl Tab 2 mg [200.1]</t>
  </si>
  <si>
    <t>Vitamin Tab. - Vit E 200mg (Sofgel) [999]</t>
  </si>
  <si>
    <t>Vitamin TAb. - Vit E 400mg (Sofgel) [999999]</t>
  </si>
  <si>
    <t>Zinc Sulphate Dispersible Tab 20 mg [33.2]</t>
  </si>
  <si>
    <t>Adrenaline Inj. 1 mg/ml [34.1]</t>
  </si>
  <si>
    <t>Injection</t>
  </si>
  <si>
    <t xml:space="preserve">Amikacin Sulphate Inj 500mg </t>
  </si>
  <si>
    <t>Amikacin Sulphate Inj. 100mg [67.1]</t>
  </si>
  <si>
    <t>Amiodarone Hcl Inj 150mg/3ml</t>
  </si>
  <si>
    <t>Amoxycillin+Clauvinic Acid Inj. [1 gm+200 mg) [55.1]</t>
  </si>
  <si>
    <t>Ampicillin Anhydrous 500mg/Vial Inj. [54.4]</t>
  </si>
  <si>
    <t>Anti D-Immunoglobulin Inj. 300mg [999]</t>
  </si>
  <si>
    <t>Aqueous Solution of Haemocoagulose Isolated from Bothrops Atrex-ICU Sodium Chloride IP-0.9% w/v, Phenol IP (as preservative)-0.3% w/v, water for injection I.P.-Q.S Inj [219.2]</t>
  </si>
  <si>
    <t>Atracurium Besylate Inj 10 mg/ml [14.1]</t>
  </si>
  <si>
    <t>Atropine Sulphate Inj 0.6 mg/ml [154.1]</t>
  </si>
  <si>
    <t>Benzathene Pencilin Inj. 12Lac Units-Vial [79.1]</t>
  </si>
  <si>
    <t>Betamethasone Sod. Phosphate, I.P. Inj. - 4mg per 1ml [242.1]</t>
  </si>
  <si>
    <t>Bupivacain e Hydrochloride in Dextroxe Monohydrate Inj USP [2.1]</t>
  </si>
  <si>
    <t>Calium Gluconate Inj I.V 10 ml amp coaing 10% calcium Gluconate [308.2]</t>
  </si>
  <si>
    <t>Carboprost Tromethamine Inj. 250 mcg/ml [252.1]</t>
  </si>
  <si>
    <t>Cefoparazone Inj 1gm [86.2]</t>
  </si>
  <si>
    <t>Cefotaxime Inj. 1gm [999]</t>
  </si>
  <si>
    <t>Cefotaxime Inj. 250gm [999]</t>
  </si>
  <si>
    <t>Ceftazidime Inj 250 mg [62.1]</t>
  </si>
  <si>
    <t>Ceftazidime Inj 500mg [62.2]</t>
  </si>
  <si>
    <t>Ceftazidime Inj. 250mg [62.1]</t>
  </si>
  <si>
    <t>Ceftazidime Inj. 500mg [62.2]</t>
  </si>
  <si>
    <t>Ceftriaxone 1gm + Sulbactum Inj 500mg</t>
  </si>
  <si>
    <t>Ceftriaxone Inj 1 gm [60.2]</t>
  </si>
  <si>
    <t>Chlorpromazine HCL Inj. 25mg/ml [385.3]</t>
  </si>
  <si>
    <t>Dexamethasone Sodium Phosphate Inj 4mg/ml [257.2]</t>
  </si>
  <si>
    <t>Diazepam Inj 5mg/ml [20.2]</t>
  </si>
  <si>
    <t>Diclofenac Sodium Inj 25mg/ml [43.1]</t>
  </si>
  <si>
    <t>Dicyclomine HCL Inj. 10mg/ml [439.1]</t>
  </si>
  <si>
    <t>Dopamine Inj 200mg/5ml [171.1]</t>
  </si>
  <si>
    <t>Drotaverine Inj. 40mg/2ml [999]</t>
  </si>
  <si>
    <t>Ethamsylate 250mg/2ml Inj. [999]</t>
  </si>
  <si>
    <t>Flrusemide IP Inj 10mg/ml [168.1]</t>
  </si>
  <si>
    <t>Gentamycin Inj. 80mg [999]</t>
  </si>
  <si>
    <t>Glycopysolate USP Inj 0.2 mg/ml [419.1]</t>
  </si>
  <si>
    <t>Haloperidol Inj 5mg/ml [387.2]</t>
  </si>
  <si>
    <t>Heparin Sodium Inj IP 5000 IU/ml (IM/IV USE) [158.2]</t>
  </si>
  <si>
    <t>Human Insulin Plain Inj 40 IU/ml [229.2]</t>
  </si>
  <si>
    <t>Hydrocortisone Sodium Succainate Inj. 100mg [256.1]</t>
  </si>
  <si>
    <t>Hyocine Butyl Bromide Inj. 20mg/ml [372.1]</t>
  </si>
  <si>
    <t>Imipenem Inj. 1gm + Cilastatin 1gm [999]</t>
  </si>
  <si>
    <t>Imipenem Inj. 250gm + Cilastatin 250mg [999]</t>
  </si>
  <si>
    <t>Imipenem Inj. 500gm + Cilastatin 500mg [999]</t>
  </si>
  <si>
    <t>Inj. Anti Rabies Vaccine (Cell Cuture) 2.5 IU/Dose</t>
  </si>
  <si>
    <t>Inj. Aqueous solution of haemcoagulose isolated from bothrops atrex-ICU sodium chloride IP-0.9% w/v, phenol IP (as preservative)-0.3 w/v, water for injection I.P.-Q.S.</t>
  </si>
  <si>
    <t>Inj. Betamethasone Sod. Phosphate I.P.4mg/ml</t>
  </si>
  <si>
    <t>Inj. Chlorpromazine HCL 25mg/ml</t>
  </si>
  <si>
    <t>Inj. Hyocine Butyl Bromide 20m/ml</t>
  </si>
  <si>
    <t>Inj. Lorazepam 2mg/ml</t>
  </si>
  <si>
    <t>Inj. Metaclopramide 5mg/ml</t>
  </si>
  <si>
    <t>Inj. Paracetamol 150mg/ml</t>
  </si>
  <si>
    <t>Inj. Phenytoin Sodium 50mg/ml</t>
  </si>
  <si>
    <t>Inj. Promethazine HCL 25mg/ml</t>
  </si>
  <si>
    <t>Inj. Snake Venom Anti Serum IP (Polyvalent)</t>
  </si>
  <si>
    <t>Inj. Sodium Bicarbonate IP 7.5.% w/v - 10ml amp</t>
  </si>
  <si>
    <t>Inj. Theophylline and Etophylline [50.6 mg +169.4 mg/ml]</t>
  </si>
  <si>
    <t>Inj. Vecuronium 4mg-2ml vial</t>
  </si>
  <si>
    <t>Iron Sucrose I.V. Inj. 100mg/5ml [999]</t>
  </si>
  <si>
    <t>Isoxsuprine HCL Inj. 5mg/ml [241.2]</t>
  </si>
  <si>
    <t>Ketamine Hydrochloride Inj 10 mg/ml [4.1]</t>
  </si>
  <si>
    <t>Magnesium Sulphate- Magnesium Sulphate IP Inj 50% w/v; [244.1]</t>
  </si>
  <si>
    <t>Meropenam Inj. 250mg [999]</t>
  </si>
  <si>
    <t>Metaclopramide Inj 5mg/ml [31.2]</t>
  </si>
  <si>
    <t>Metronidazole Inj. I.V. 5mg/ml [123.124]</t>
  </si>
  <si>
    <t>Micronised Progesterone Inj. 100mg [999]</t>
  </si>
  <si>
    <t>Midazolam Inj 1 mg/ml [18.2]</t>
  </si>
  <si>
    <t>Morphine Inj. 10mg/ml [21.1]</t>
  </si>
  <si>
    <t>Multiple Electrolyte in Dextrose Inj. Type III UPS (Multiple Electrolyte-G) 500 Poly Pack</t>
  </si>
  <si>
    <t>Nitroglycerine Inj 5 mg/ml [416.1]</t>
  </si>
  <si>
    <t>Normal Saline Inj. 100ml [999]</t>
  </si>
  <si>
    <t>Ondensetron USP Inj 2 mg/ml [29.2]</t>
  </si>
  <si>
    <t>ORS Power Who Formula with Citrate Salt 20.5 gm pouch</t>
  </si>
  <si>
    <t>Oxytocin 5 Inj IU/ml [251.1]</t>
  </si>
  <si>
    <t>Pentazocine Lactate Inj. 30mg/ml [27.1]</t>
  </si>
  <si>
    <t>Pheniramine Meleate Inj. 22.75mg/ml [40.2]</t>
  </si>
  <si>
    <t>Piperacillin + Tazobactam Inj. 1.25gm (Piperacillin 1gm + Tazobactum 125mg) [999]</t>
  </si>
  <si>
    <t>Piperacillin + Tazobactam Inj. 4.5gm (Piperacillin 4gm + Tazobactum 500mg) [999]</t>
  </si>
  <si>
    <t>Potassium Chloride Inj 150 mg/ml [258.11]</t>
  </si>
  <si>
    <t>Promethazine HCL Inj. 25mg/ml [30.2]</t>
  </si>
  <si>
    <t>Ranitidine Inj IP 25mg/ml</t>
  </si>
  <si>
    <t>Snake Venom Anti Serum Inj IP (Freezed dried 10ml Polyvalent) [215.1]</t>
  </si>
  <si>
    <t>Succinyl Choline Inj. 50mg/ml [23.2]</t>
  </si>
  <si>
    <t>Tetanus Toxoid Inj. (Adsorbed) [220.3]</t>
  </si>
  <si>
    <t>Theophylline and Etofylline Inj (50.6 mg+19.4 mg)[182.1]</t>
  </si>
  <si>
    <t>Tramadol Inj. 500 mg/ml [45.2]</t>
  </si>
  <si>
    <t>Trenexamine Acid Inj 100mg/ml [205.1]</t>
  </si>
  <si>
    <t>Valethamine Bromide Inj. 8mg/1ml [999]</t>
  </si>
  <si>
    <t>Vancomycin Inj. 250mg [999]</t>
  </si>
  <si>
    <t>Vecuronium Inj. 4mg/2ml Vial [15.1]</t>
  </si>
  <si>
    <t>Amoxycillin Cap 250 mg [54.1]</t>
  </si>
  <si>
    <t>Capsule</t>
  </si>
  <si>
    <t>Amoxycillin Cap 500 mg [54.2]</t>
  </si>
  <si>
    <t>Ampicillin Cap 500mg [999]</t>
  </si>
  <si>
    <t>Calcium Elemental Calcium 150mg (In the Form of Calcium Hydroxide And Calcium Oxide) Cap. [999]</t>
  </si>
  <si>
    <t>Cap. Nifedipine IP 10mg (Sofgel)</t>
  </si>
  <si>
    <t>Cap.Oseltamivir 75 mg</t>
  </si>
  <si>
    <t>Doxycycline Cap 100mg [999]</t>
  </si>
  <si>
    <t>Flouxetine Cap 20mg [378.1]</t>
  </si>
  <si>
    <t>Venlafaxine Cap 75 mg [68.1]</t>
  </si>
  <si>
    <t>Albendazole Susp 200 mg - 5 ml [118.2]</t>
  </si>
  <si>
    <t>Suspension</t>
  </si>
  <si>
    <t>Amoxycillin 125mg+Clauvanic Acid 31.25mg Syrup [999]</t>
  </si>
  <si>
    <t>Syrup</t>
  </si>
  <si>
    <t>Amoxycillin Syp 125mg/5ml (60ml Bottle) [54.3]</t>
  </si>
  <si>
    <t>Ampicillin Oral Suspension 125 mg/5ml [220.1]</t>
  </si>
  <si>
    <t>Azithromycin syp [73.4]</t>
  </si>
  <si>
    <t>Budesonide Respirator Solution (Budesonide 0.5 mg/2ml)</t>
  </si>
  <si>
    <t>Solution</t>
  </si>
  <si>
    <t>Cetrizine Syp 5 mg/5ml [37.2]</t>
  </si>
  <si>
    <t>Chlorhexidine 0.3%+Cetrimide Solution 3.0% (like Savlon) 50 ml Bottel (Mfg M/s. ITC)</t>
  </si>
  <si>
    <t>Chlorhexidine Gluconate Sol. 0.2% [404.1]</t>
  </si>
  <si>
    <t>Chlorhexidine with Cetrimide 7.5% v/v + 15% w/v, Isopropyl Alchohal 7% v/v Sol. [399.1]</t>
  </si>
  <si>
    <t>Cipro 0.3% + Dexa 0.1% Eyes Drops[344.1]</t>
  </si>
  <si>
    <t>Eye Drops</t>
  </si>
  <si>
    <t>Ciprofloxacin I.V. 200mg/100ml [69.3]</t>
  </si>
  <si>
    <t>Clobetasol 0.05% + Salicysalic Acid 3% v/v Cream/ointment [339.1]</t>
  </si>
  <si>
    <t>Cream</t>
  </si>
  <si>
    <t>Cotrimoxazole (Paediartics) Trimethoprim 40mg + Sulphamethoxazole 200mg/5ml</t>
  </si>
  <si>
    <t>Cotrimoxazole (paediatrics) Trimethaoprim 40 mg + Sulphamethoxazole 200mg/5ml syp [53.3]</t>
  </si>
  <si>
    <t>Cough Syp: Each 5ml to contain Dextromethorphan HCL/HBR 10mg, Phenylerhrine 5mg and CPM 2mg [189.1]</t>
  </si>
  <si>
    <t>Cough Syrup Containing Dextromethorphan 10 mg/5ml, CPM 2 mg/5m [189.1]</t>
  </si>
  <si>
    <t>Dextrose I.V. 25% [999]</t>
  </si>
  <si>
    <t xml:space="preserve">Dextrose Saline I.V. 5% w/v to 0.9% w/v </t>
  </si>
  <si>
    <t>Dicyclomine Syp 10 mg /5 ml[789.38]</t>
  </si>
  <si>
    <t>Domperidone Syp 5mg/5ml [28.2]</t>
  </si>
  <si>
    <t>Furazolidone Susp 25mg/5ml [324.1]</t>
  </si>
  <si>
    <t>Gama Benzene Hexachloride 1% lotion [333.1]</t>
  </si>
  <si>
    <t>Lotion</t>
  </si>
  <si>
    <t>Gentamycin 0.3% Eye/Ear Drops [789.37]</t>
  </si>
  <si>
    <t>Gluteraldehyde Solution IP 2%</t>
  </si>
  <si>
    <t>Glycerin [340.1]</t>
  </si>
  <si>
    <t>Halothane [6.1]</t>
  </si>
  <si>
    <t>Hydrogen Peroxide Sol. 20 Vol [420.1]</t>
  </si>
  <si>
    <t>Iron Folic Acid Drops (Each ml contains 20mg Iron and 100 micro gram Folic Acid) [999]</t>
  </si>
  <si>
    <t>Isofluarane USP 100ml [7.1]</t>
  </si>
  <si>
    <t>IV Manitol 20%</t>
  </si>
  <si>
    <t>Lactulose 3.335gm/5ml Syrup [999]</t>
  </si>
  <si>
    <t>Lignocaine HCL Gel IP 2% w/v</t>
  </si>
  <si>
    <t>Gel</t>
  </si>
  <si>
    <t>Liquid Iron ; Each 5ml contains ferrous Sulphate I.P 100mg equivalent to element iron 20mg, Folic acid I.P 0.5mg, Flavourd syp base q.s, 100ml bottle [D5]</t>
  </si>
  <si>
    <t>Neosporin-H Ear Drop content : Polymycin B Sulphate USP 10000 units Neomycin Sulphate IP 3400 units Hydrocortisone IP 100mg/5ml Syp [88.1]</t>
  </si>
  <si>
    <t>Ear Drops</t>
  </si>
  <si>
    <t>Neosporin-H Ear Drop content : Polymycin B Sulphate USP 10000 units Neomycin Sulphate IP 3400 units Hydrocortisone IP 10mg [123.126]</t>
  </si>
  <si>
    <t>Norfloxacin 100mg + Metronidazole 100mg/5ml Syp [88.1.]</t>
  </si>
  <si>
    <t>Ondansetron Syrup 4mg/5ml [999]</t>
  </si>
  <si>
    <t>Paracemol Syp 125mg/5ml [41.5]</t>
  </si>
  <si>
    <t>Paracetamol Infusion I.V. 100ml [999]</t>
  </si>
  <si>
    <t>Paracetamol Syp 125mg/5ml [41.5]</t>
  </si>
  <si>
    <t>Plasma Volume Expander 3.5% Polygeline Infusion (Hemaccel) 500ml [494.1]</t>
  </si>
  <si>
    <t>Povidine Iodine Scrub 7.5% [316.3]</t>
  </si>
  <si>
    <t>Povidine Iodine Sol. 5% w/v [316.2]</t>
  </si>
  <si>
    <t>Povidone Idodine Vaginal Pessaries 200 with applicator</t>
  </si>
  <si>
    <t>Povidone Idodine Vaginal Pessaries 200 with applicator [316.1]</t>
  </si>
  <si>
    <t>Povidone Ointment 5%</t>
  </si>
  <si>
    <t>Promethazine Hydrochloride Syp 5mg/5ml [30.1]</t>
  </si>
  <si>
    <t>Ringer Lactate - Lactic Acid I.V. (Nalactate) 0.32%, NaCl: 0.06%, KCL: 0.04%,CaCl 2: 0.027%</t>
  </si>
  <si>
    <t>Salbutamol Respirator Solution 5 mg/ml [184.2]</t>
  </si>
  <si>
    <t>Salbutamol Syp 2mg/5ml [184.3]</t>
  </si>
  <si>
    <t>Sodium Hypochloride 5%</t>
  </si>
  <si>
    <t>Soln. Chlorhexidine with Cetrimide (7.5% v/v + 15% w/v) Soln. Isopropyl Alchohal 7% v/v</t>
  </si>
  <si>
    <t>Susp. Furazolidone 25mg/5ml</t>
  </si>
  <si>
    <t>Syrup Promethazine Hydrochloride 5mg/ml</t>
  </si>
  <si>
    <t>Syrup Zinc Sulphate 20mg/5ml [999]</t>
  </si>
  <si>
    <t>Tranexamic Acid Tab 500mg [999]</t>
  </si>
  <si>
    <t>Vitamin A Solution 100ml [D11]</t>
  </si>
  <si>
    <t>Xylometazolin HCL Nasal Sol USP 0.1% w/v [188.1]</t>
  </si>
  <si>
    <t>Clotrimazole Cream 1% [317.2]</t>
  </si>
  <si>
    <t>Miconazole Cream 2% [318.1]</t>
  </si>
  <si>
    <t>Miconazole Cream 2% w/v</t>
  </si>
  <si>
    <t>Mupirocin USP 2.0% Cream [999]</t>
  </si>
  <si>
    <t>Silver Sulphadiazene 1% w/v cream [330.2330.3]</t>
  </si>
  <si>
    <t>Ething Gel. (Per 3gm Syringe)</t>
  </si>
  <si>
    <t>Betamethasone with Salisylic Acid oint.(each gram to contain Betamehtansone Dipropionate 0.64 mg, Salisylic acid 30mg) [337.1]</t>
  </si>
  <si>
    <t>Ointment</t>
  </si>
  <si>
    <t>Clotrimazole + Betamethasone Oint. (1% + 0.5%) [317.1]</t>
  </si>
  <si>
    <t>Oint Clotrimazole + Betamethasone (1%+0.5%)</t>
  </si>
  <si>
    <t>Ointment Povidone 5% w/w USP [D6]</t>
  </si>
  <si>
    <t>Consumables</t>
  </si>
  <si>
    <t>1/2 Circle Round body 40 mm needle Polyglactin 100 cm Size-1</t>
  </si>
  <si>
    <t>1/2 Circle Round body 40 mm needle Polyglactin 100 cm Size-1-0</t>
  </si>
  <si>
    <t>1/2 Circle Round body 40 mm needle Polyglactin 100 cm Size-2-0</t>
  </si>
  <si>
    <t>1/2 Circle Taper point Monofilament 122 cm loop Size-1</t>
  </si>
  <si>
    <t>1/2 Circle Tapercut 35 mm needle fast acting Polyglactin-910, Single foil, 110 cm Size 2.0</t>
  </si>
  <si>
    <t>1/2 Cirle Taper point CTX 48 mm Monofilament loop Size-0</t>
  </si>
  <si>
    <t>Absorbent Cotton 25 gm Pkt. (Mfg. M/s. S&amp;S Surgicot)</t>
  </si>
  <si>
    <t>Adhesive Tape USP (Size 5 cm x 5 mtr) (with cover)</t>
  </si>
  <si>
    <t>Airway (PVC) (Size:0) Mediplus</t>
  </si>
  <si>
    <t>Airway (PVC) (Size:1) Mediplus</t>
  </si>
  <si>
    <t>Airway (PVC) (Size:2) Mediplus</t>
  </si>
  <si>
    <t>Airway (PVC) (Size:3) Mediplus</t>
  </si>
  <si>
    <t>Base Plate</t>
  </si>
  <si>
    <t>Blade &amp; Razor (Plastic Handle with ftted blade)</t>
  </si>
  <si>
    <t xml:space="preserve">Blood Lancets: - (As per Specifications) </t>
  </si>
  <si>
    <t xml:space="preserve">Bonding Agent </t>
  </si>
  <si>
    <t>Broaches</t>
  </si>
  <si>
    <r>
      <t xml:space="preserve">Burs (Inverted) 
</t>
    </r>
    <r>
      <rPr>
        <b/>
        <sz val="12"/>
        <color indexed="8"/>
        <rFont val="Times New Roman"/>
        <family val="1"/>
      </rPr>
      <t>(Make - MANI)</t>
    </r>
  </si>
  <si>
    <r>
      <t xml:space="preserve">Burs (Round) 
</t>
    </r>
    <r>
      <rPr>
        <b/>
        <sz val="12"/>
        <color indexed="8"/>
        <rFont val="Times New Roman"/>
        <family val="1"/>
      </rPr>
      <t>(Make - MANI)</t>
    </r>
  </si>
  <si>
    <r>
      <t xml:space="preserve">Burs (Straight) 
</t>
    </r>
    <r>
      <rPr>
        <b/>
        <sz val="12"/>
        <color indexed="8"/>
        <rFont val="Times New Roman"/>
        <family val="1"/>
      </rPr>
      <t>(Make - MANI)</t>
    </r>
  </si>
  <si>
    <r>
      <t xml:space="preserve">Burs (Tapering) 
</t>
    </r>
    <r>
      <rPr>
        <b/>
        <sz val="12"/>
        <color indexed="8"/>
        <rFont val="Times New Roman"/>
        <family val="1"/>
      </rPr>
      <t>(Make - MANI)</t>
    </r>
  </si>
  <si>
    <t>Cannula Fixator</t>
  </si>
  <si>
    <t>Chromic catgut 30 mm, 1/2 circle round bodied 76 cm, size 1-0</t>
  </si>
  <si>
    <t>Closed Wound Suction Set (Size: 10)</t>
  </si>
  <si>
    <t>Closed Wound Suction Set (Size: 12)</t>
  </si>
  <si>
    <t>Closed Wound Suction Set (Size: 14)</t>
  </si>
  <si>
    <t>Closed Wound Suction Set (Size: 16)</t>
  </si>
  <si>
    <t>Closed Wound Suction Set (Size: 18)</t>
  </si>
  <si>
    <t>Cord-Clamp</t>
  </si>
  <si>
    <t>Cotton Wool Absorbent I.P. 500 gm pack</t>
  </si>
  <si>
    <t>Cotton Wool Absorbent I.P. 500gm Pack [C9]</t>
  </si>
  <si>
    <t>Crep Bandage 10cm x 4 mtrs</t>
  </si>
  <si>
    <t>Crep Bandage 15cm x 4 mtrs</t>
  </si>
  <si>
    <t>Cuffed Endotracheal Tubes Non Toxic (Size 2.5 mm) STERIMED</t>
  </si>
  <si>
    <t>Cuffed Endotracheal Tubes Non Toxic (Size 3.0 mm) STERIMED</t>
  </si>
  <si>
    <t>Cuffed Endotracheal Tubes Non Toxic (Size 5.0 mm) STERIMED</t>
  </si>
  <si>
    <t>Cuffed Endotracheal Tubes Non Toxic (Size 5.5 mm) STERIMED</t>
  </si>
  <si>
    <t>Cuffed Endotracheal Tubes Non Toxic (Size 6.0 mm) STERIMED</t>
  </si>
  <si>
    <t>Cuffed Endotracheal Tubes Non Toxic (Size 6.5 mm) STERIMED</t>
  </si>
  <si>
    <t>Cuffed Endotracheal Tubes Non Toxic (Size 7.0 mm) STERIMED</t>
  </si>
  <si>
    <t>Cuffed Endotracheal Tubes Non Toxic (Size 7.5 mm) STERIMED</t>
  </si>
  <si>
    <t>Cuffed Endotracheal Tubes Non Toxic (Size 8.0 mm) STERIMED</t>
  </si>
  <si>
    <t>Cuffed Endotracheal Tubes Non Toxic (Size 8.5 mm) STERIMED</t>
  </si>
  <si>
    <t>Cuffed Endotracheal Tubes Non Toxic (Size 9.0 mm) STERIMED</t>
  </si>
  <si>
    <t xml:space="preserve">Disposable Examination Gloves Latex (Size: 6.5) </t>
  </si>
  <si>
    <t>Disposable Examination Gloves Latex (Size: 7)</t>
  </si>
  <si>
    <t>Disposable Examination Gloves Latex (Size: 7.5)</t>
  </si>
  <si>
    <t>Disposable Face Mask double layered</t>
  </si>
  <si>
    <t>Disposable Needle 18G</t>
  </si>
  <si>
    <t>Disposable Needles (Size 26x 1/2)</t>
  </si>
  <si>
    <t>Disposable Needles (Size 26x 1/2) (Brand Name Sterivan)</t>
  </si>
  <si>
    <t>Disposable Needles: 23x 1 1/2)</t>
  </si>
  <si>
    <t>Disposable Oxygen Mask (Adult)</t>
  </si>
  <si>
    <t>Disposable Suction Tube with Tip</t>
  </si>
  <si>
    <t>Disposable Syringe 3 ml with Needle (Sr. No.8) in DGS&amp;D Rate Contract</t>
  </si>
  <si>
    <t>Disposable Syringe with Needle 2ml Size No. 23 [C19]</t>
  </si>
  <si>
    <t>Disposable Syringe with Needle 5ml Size No. 23 [C21]</t>
  </si>
  <si>
    <t>Elastic Adhesive Bandage lonoline free streach NLT 60% size 10cmx4mtr</t>
  </si>
  <si>
    <t>Electronic Equipment Disinfectant Spray (Each 100 gms contains: Ethanol 10.0g, 2-Propanol 9.0g and 1-Propanol 6.0g</t>
  </si>
  <si>
    <t>Face Mask three layered</t>
  </si>
  <si>
    <t>Feeding Tubes (Infant) PVC (Brand Name : Angle)</t>
  </si>
  <si>
    <t>Flowable Composite 
(Per 2gm Syringe)</t>
  </si>
  <si>
    <t>Folly's Catheter 2way (No. 12) Sterile</t>
  </si>
  <si>
    <t>Folly's Catheter 2way (No. 14) Sterile</t>
  </si>
  <si>
    <t>Folly's Catheter 2way (No. 16) Sterile</t>
  </si>
  <si>
    <t>Folly's Catheter 2way (No. 18) Sterile</t>
  </si>
  <si>
    <r>
      <t>Glass Lonomer Filling Material Per 15gm powder/8ml liquid (Make - 3M, GC Fuji, Densply, Master Dent, Shoffo &amp; DPI)</t>
    </r>
    <r>
      <rPr>
        <b/>
        <sz val="12"/>
        <color indexed="8"/>
        <rFont val="Times New Roman"/>
        <family val="1"/>
      </rPr>
      <t xml:space="preserve"> (Make - Shofu)</t>
    </r>
  </si>
  <si>
    <t>Green Stick (Approx. 100mg Pkt.)</t>
  </si>
  <si>
    <t>Gucometer (Free)</t>
  </si>
  <si>
    <t>H Files (15-40) per piece</t>
  </si>
  <si>
    <t>Hypoallergenic Paper backing tape Size: 25 mm x 9 mtr</t>
  </si>
  <si>
    <t>Hypoallergenic Paper backing tape Size: 50 mm x 9 mtr</t>
  </si>
  <si>
    <t>Impression Compound</t>
  </si>
  <si>
    <t>Infusion Set Single Use</t>
  </si>
  <si>
    <t>IV Cannula Sterile 24G-with Port</t>
  </si>
  <si>
    <t>IV Cannula Sterile Single Use size: 18G</t>
  </si>
  <si>
    <t>IV Cannula Sterile Single use Size: 20G</t>
  </si>
  <si>
    <t>IV Set Vented with Needle (Brand Name: OXFORD)</t>
  </si>
  <si>
    <r>
      <t xml:space="preserve">K. Flex Files (Size 15-40)
</t>
    </r>
    <r>
      <rPr>
        <b/>
        <sz val="12"/>
        <color indexed="8"/>
        <rFont val="Times New Roman"/>
        <family val="1"/>
      </rPr>
      <t>(Make - MANI)</t>
    </r>
  </si>
  <si>
    <t>Light Cure Composite Syringe</t>
  </si>
  <si>
    <t>Medicated Dressing Wash Proof (like Handy-Plast, Band-Aid etc.) (M/s. Gopal Life Sciences)</t>
  </si>
  <si>
    <t>Nasophyrangel Airways (Adult) Size: 6 (Single Use)</t>
  </si>
  <si>
    <t>Nasophyrangel Airways (Adult) Size: 6.5 (Single Use)</t>
  </si>
  <si>
    <t>Nasophyrangel Airways (Adult) Size: 7 (Single Use)</t>
  </si>
  <si>
    <t>Nasophyrangel Airways (Adult) Size: 7.5 (Single Use)</t>
  </si>
  <si>
    <t>Nasophyrangel Airways (Adult) Size: 8 (Single Use)</t>
  </si>
  <si>
    <t>Nebulizer Mask (Adult)</t>
  </si>
  <si>
    <t>Nebulizer Mask (Paed)</t>
  </si>
  <si>
    <t>NSI Antigen Kits for Dengue Testing (As per tender specification)</t>
  </si>
  <si>
    <t>Optium Test Strips</t>
  </si>
  <si>
    <t>Oxygen Venturi Mask (Adut)</t>
  </si>
  <si>
    <t>Paper Soap Strips Pkt (each containing 10 leaves) approximate size 78x40 mm (Mfg. M/s. M.K. Industries)</t>
  </si>
  <si>
    <t>Pedia Set</t>
  </si>
  <si>
    <t>Plain Non-Cuffed Endotracheal Tube Size: 2.5</t>
  </si>
  <si>
    <t>Plain Non-Cuffed Endotracheal Tube Size: 3</t>
  </si>
  <si>
    <t>Plain Non-Cuffed Endotracheal Tube Size: 3.5</t>
  </si>
  <si>
    <t>Plain Non-Cuffed Endotracheal Tube Size: 4</t>
  </si>
  <si>
    <t>Plain Non-Cuffed Endotracheal Tube Size: 4.5</t>
  </si>
  <si>
    <t>Plain Non-Cuffed Endotracheal Tube Size: 5</t>
  </si>
  <si>
    <t>Plain with cuffed Endotracheal Tube : 6</t>
  </si>
  <si>
    <t>Plain with cuffed Endotracheal Tube : 6.5</t>
  </si>
  <si>
    <t>Plain with cuffed Endotracheal Tube : 7</t>
  </si>
  <si>
    <t>Plain with cuffed Endotracheal Tube : 7.5</t>
  </si>
  <si>
    <t>Plaster of Paris 3kg</t>
  </si>
  <si>
    <t>Polyglactin 1/2 circle round body 30 mm needle, 90 cm Size 1-0</t>
  </si>
  <si>
    <t>Polyurethane based IV fixation Dressing with Elastic Adhesive Base Size (6x7 cm)</t>
  </si>
  <si>
    <t>PVC Ryles Tube Size FG 10 Brand Name: Angle</t>
  </si>
  <si>
    <t>PVC Ryles Tube Size FG 12 Brand Name: Angle</t>
  </si>
  <si>
    <t>PVC Ryles Tube Size FG 14 Brand Name: Angle</t>
  </si>
  <si>
    <t>PVC Ryles Tube Size FG 16 Brand Name: Angle</t>
  </si>
  <si>
    <t>PVC Ryles Tube Size FG 18 Brand Name: Angle</t>
  </si>
  <si>
    <t>PVC Urine Drainage Bag Sterilized  2 Ltrs (Brand Name : Floright)</t>
  </si>
  <si>
    <t>Reamers : (Size = 15 - 40) 6pcs. Box</t>
  </si>
  <si>
    <t>Reinforced Endotracheal Tube with cuffed No. 6</t>
  </si>
  <si>
    <t>Reinforced Endotracheal Tube with cuffed No. 6.5</t>
  </si>
  <si>
    <t>Reinforced Endotracheal Tube with cuffed No. 7</t>
  </si>
  <si>
    <t>Reinforced Endotracheal Tube with cuffed No. 7.5</t>
  </si>
  <si>
    <t>Reinforced Endotracheal Tube without cuffed No. 3</t>
  </si>
  <si>
    <t>Reinforced Endotracheal Tube without cuffed No. 3.5</t>
  </si>
  <si>
    <t>Reinforced Endotracheal Tube without cuffed No. 4</t>
  </si>
  <si>
    <t>Reinforced Endotracheal Tube without cuffed No. 4.5</t>
  </si>
  <si>
    <t>Reinforced Endotracheal Tube without cuffed No. 5</t>
  </si>
  <si>
    <t>Rolled Bandage 5cm X 4mtr [C38]</t>
  </si>
  <si>
    <t>Rolled Cotton Bandage 10 cm X 4 mtrs (IS 863: 1988)</t>
  </si>
  <si>
    <t>Rolled Cotton Bandage 15 cm X 4 mtrs (IS 863: 1988)</t>
  </si>
  <si>
    <t>Rolled Cotton Bandage 5 cm X 4 mtrs (IS 863: 1988)</t>
  </si>
  <si>
    <t>Rolled Cotton Bandage 7.5 cm X 4 mtrs (IS 863: 1988)</t>
  </si>
  <si>
    <t>Rolled Cotton Bandage 90cmx18 mtr (Gauge Absorbent)  (IS 863: 1988)</t>
  </si>
  <si>
    <t>Sterile Diposable Syringe 5ml with needle Size No.23 (Ribbon Pack)</t>
  </si>
  <si>
    <t>Sterile Disposable Needle size 22 Gx1 1/2" (Blister Pack)</t>
  </si>
  <si>
    <t>Sterile Disposable Needle Size 23 Gx1" (Blister Pack)</t>
  </si>
  <si>
    <t>Sterile Disposable Needle Size 24 Gx1" (Blister Pack)</t>
  </si>
  <si>
    <t>Sterile Disposable Syringe 10 ml with needle size No. 23 (Ribbon Pack)</t>
  </si>
  <si>
    <t>Sterile Disposable Syringe 2 ml with needle size No. 23 (Ribbon Pack)</t>
  </si>
  <si>
    <t>Sterile Disposable Syringe 5 ml with needle size No. 23 (Ribbon Pack)</t>
  </si>
  <si>
    <t>Sterile Scalp Vein Set (Size 19) Disposable</t>
  </si>
  <si>
    <t>Sterile Scalp Vein Set (Size 20) Disposable</t>
  </si>
  <si>
    <t>Sterile Scalp Vein Set (Size 22) Disposable</t>
  </si>
  <si>
    <t>Sterile Scalp Vein Set (Size 24) Disposable</t>
  </si>
  <si>
    <t>Sterilized Disposable Gloves 6.5 [1007]</t>
  </si>
  <si>
    <t>Sterilized Disposable Gloves 7.0 [1008]</t>
  </si>
  <si>
    <t>Stone Plaster 3kg</t>
  </si>
  <si>
    <t>Suction Catheter 10F</t>
  </si>
  <si>
    <t>Suction Catheter 6F</t>
  </si>
  <si>
    <t>Suction Catheter PVC Pre-Sterilized (Size: 6,10,12, 14, &amp; 16)</t>
  </si>
  <si>
    <t>Surgical Blade No. 11 Pre-Sterilized</t>
  </si>
  <si>
    <t>Surgical Blade No. 15 Pre-Sterilized</t>
  </si>
  <si>
    <t>Surgical Blade No. 22 Pre-Sterilized</t>
  </si>
  <si>
    <t>Surgical Blade No. 23 Pre-Sterilized</t>
  </si>
  <si>
    <r>
      <t xml:space="preserve">Surgical Gloves Sterilized 6.5" 
</t>
    </r>
    <r>
      <rPr>
        <b/>
        <sz val="12"/>
        <color indexed="8"/>
        <rFont val="Times New Roman"/>
        <family val="1"/>
      </rPr>
      <t>(IS 13422 : 1992)</t>
    </r>
  </si>
  <si>
    <r>
      <t xml:space="preserve">Surgical Gloves Sterilized 7" 
</t>
    </r>
    <r>
      <rPr>
        <b/>
        <sz val="12"/>
        <color indexed="8"/>
        <rFont val="Times New Roman"/>
        <family val="1"/>
      </rPr>
      <t>(IS 13422 : 1992)</t>
    </r>
  </si>
  <si>
    <r>
      <t xml:space="preserve">Surgical Gloves Sterilized 7.5" 
</t>
    </r>
    <r>
      <rPr>
        <b/>
        <sz val="12"/>
        <color indexed="8"/>
        <rFont val="Times New Roman"/>
        <family val="1"/>
      </rPr>
      <t>(IS 13422 : 1992)</t>
    </r>
  </si>
  <si>
    <r>
      <t xml:space="preserve">Surgical Gloves Sterilized 8" 
</t>
    </r>
    <r>
      <rPr>
        <b/>
        <sz val="12"/>
        <color indexed="8"/>
        <rFont val="Times New Roman"/>
        <family val="1"/>
      </rPr>
      <t>(IS 13422 : 1992)</t>
    </r>
  </si>
  <si>
    <t>Synthetic asorbable polyglactin anti bacterial 40 mm needle 1/2 circle round body heavy size 1</t>
  </si>
  <si>
    <t>Three way connector (Disposable)</t>
  </si>
  <si>
    <t>Urine Container of 50 ml</t>
  </si>
  <si>
    <t>Urine Testing Kit for Amphetamines</t>
  </si>
  <si>
    <t>Urine Testing Kit for Benzodiazepines</t>
  </si>
  <si>
    <t>Urine Testing Kit for Cannabinoids</t>
  </si>
  <si>
    <t>Urine Testing Kit for Morphine/Opiates(M)</t>
  </si>
  <si>
    <t>Urine Testing Kit for Propoxyphene</t>
  </si>
  <si>
    <t>Uthethral Catheter (K-90) (Brand Name: Angle)</t>
  </si>
  <si>
    <r>
      <t xml:space="preserve">Wax Sheet 
</t>
    </r>
    <r>
      <rPr>
        <b/>
        <sz val="12"/>
        <color indexed="8"/>
        <rFont val="Times New Roman"/>
        <family val="1"/>
      </rPr>
      <t>(Make - Rolex)</t>
    </r>
  </si>
  <si>
    <t>X-Ray Film 10x12" Blue Base</t>
  </si>
  <si>
    <t>X-Ray Film 10x125" Blue Base</t>
  </si>
  <si>
    <t>X-Ray Film 12x15" Blue Base</t>
  </si>
  <si>
    <t>X-Ray Film 14x17" Blue Base</t>
  </si>
  <si>
    <t>X-Ray Film 8x10" Blue Base</t>
  </si>
  <si>
    <t>Yankuer Suction Tip</t>
  </si>
  <si>
    <t>Zelgan/Alignate (750mg)</t>
  </si>
  <si>
    <t>Zinc Oxide Eugenol Paste (Impression Paste) Tubes</t>
  </si>
  <si>
    <r>
      <t xml:space="preserve">Zinoxide Eugenol (110)
</t>
    </r>
    <r>
      <rPr>
        <b/>
        <sz val="12"/>
        <color indexed="8"/>
        <rFont val="Times New Roman"/>
        <family val="1"/>
      </rPr>
      <t>(Make - Ammdent)</t>
    </r>
  </si>
  <si>
    <t>Hepatitis C (Elisa Kit)</t>
  </si>
  <si>
    <t>Sterile Diposable Syringe 2ml with needle Size No.23 (Ribbon Pack)</t>
  </si>
  <si>
    <t>Sterile Water for Injection, IP [265.2]</t>
  </si>
  <si>
    <t>Transparent Plastic Box for packing of medicines and consumables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</si>
</sst>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 #,##0.00_ ;_ * \-#,##0.00_ ;_ * &quot;-&quot;??_ ;_ @_ "/>
    <numFmt numFmtId="164" formatCode="&quot;$&quot;#,##0.00_);\(&quot;$&quot;#,##0.00\)"/>
    <numFmt numFmtId="165" formatCode="_(&quot;$&quot;* #,##0.00_);_(&quot;$&quot;* \(#,##0.00\);_(&quot;$&quot;* &quot;-&quot;??_);_(@_)"/>
    <numFmt numFmtId="166" formatCode="_(* #,##0.00_);_(* \(#,##0.00\);_(* &quot;-&quot;??_);_(@_)"/>
    <numFmt numFmtId="167" formatCode="_(* #,##0_);_(* \(#,##0\);_(* &quot;-&quot;??_);_(@_)"/>
    <numFmt numFmtId="168" formatCode="&quot;Rs.&quot;#,##0_);\(&quot;Rs.&quot;#,##0\)"/>
    <numFmt numFmtId="169" formatCode="_ &quot;Rs.&quot;\ * #,##0.00_ ;_ &quot;Rs.&quot;\ * \-#,##0.00_ ;_ &quot;Rs.&quot;\ * &quot;-&quot;??_ ;_ @_ "/>
  </numFmts>
  <fonts count="41" x14ac:knownFonts="1">
    <font>
      <sz val="11"/>
      <color theme="1"/>
      <name val="Calibri"/>
      <family val="2"/>
      <scheme val="minor"/>
    </font>
    <font>
      <sz val="10"/>
      <name val="Arial"/>
      <family val="2"/>
    </font>
    <font>
      <sz val="11"/>
      <color indexed="8"/>
      <name val="Calibri"/>
      <family val="2"/>
    </font>
    <font>
      <u/>
      <sz val="10"/>
      <color indexed="12"/>
      <name val="Arial"/>
      <family val="2"/>
    </font>
    <font>
      <sz val="10"/>
      <color indexed="8"/>
      <name val="Arial"/>
      <family val="2"/>
    </font>
    <font>
      <b/>
      <sz val="11"/>
      <color indexed="8"/>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Calibri"/>
      <family val="2"/>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2"/>
      <color theme="1"/>
      <name val="Calibri"/>
      <family val="2"/>
      <scheme val="minor"/>
    </font>
    <font>
      <sz val="12"/>
      <color theme="1"/>
      <name val="Calibri"/>
      <family val="2"/>
      <scheme val="minor"/>
    </font>
    <font>
      <b/>
      <sz val="11"/>
      <name val="Calibri"/>
      <family val="2"/>
      <scheme val="minor"/>
    </font>
    <font>
      <sz val="11"/>
      <name val="Calibri"/>
      <family val="2"/>
      <scheme val="minor"/>
    </font>
    <font>
      <b/>
      <sz val="11"/>
      <color theme="1"/>
      <name val="Calibri"/>
      <family val="2"/>
    </font>
    <font>
      <i/>
      <sz val="10.4"/>
      <color rgb="FF000000"/>
      <name val="Calibri"/>
      <family val="2"/>
    </font>
    <font>
      <u/>
      <sz val="11"/>
      <color theme="10"/>
      <name val="Calibri"/>
      <family val="2"/>
    </font>
    <font>
      <b/>
      <sz val="11"/>
      <color theme="1"/>
      <name val="Times New Roman"/>
      <family val="1"/>
    </font>
    <font>
      <b/>
      <sz val="12"/>
      <color theme="1"/>
      <name val="Times New Roman"/>
      <family val="1"/>
    </font>
    <font>
      <sz val="11"/>
      <color theme="1"/>
      <name val="Times New Roman"/>
      <family val="1"/>
    </font>
    <font>
      <i/>
      <sz val="10.4"/>
      <color rgb="FF000000"/>
      <name val="Times New Roman"/>
      <family val="1"/>
    </font>
    <font>
      <sz val="12"/>
      <color indexed="8"/>
      <name val="Times New Roman"/>
      <family val="1"/>
    </font>
    <font>
      <sz val="12"/>
      <color theme="1"/>
      <name val="Times New Roman"/>
      <family val="1"/>
    </font>
    <font>
      <sz val="12"/>
      <name val="Times New Roman"/>
      <family val="1"/>
    </font>
    <font>
      <b/>
      <sz val="12"/>
      <color rgb="FF000000"/>
      <name val="Times New Roman"/>
      <family val="1"/>
    </font>
    <font>
      <sz val="12"/>
      <color rgb="FF000000"/>
      <name val="Times New Roman"/>
      <family val="1"/>
    </font>
    <font>
      <b/>
      <sz val="12"/>
      <color indexed="8"/>
      <name val="Times New Roman"/>
      <family val="1"/>
    </font>
  </fonts>
  <fills count="42">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n">
        <color indexed="64"/>
      </bottom>
      <diagonal/>
    </border>
  </borders>
  <cellStyleXfs count="16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7" applyNumberFormat="0" applyAlignment="0" applyProtection="0"/>
    <xf numFmtId="0" fontId="10" fillId="28" borderId="8" applyNumberFormat="0" applyAlignment="0" applyProtection="0"/>
    <xf numFmtId="0"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0" fontId="2" fillId="0" borderId="0" applyFont="0" applyFill="0" applyBorder="0" applyAlignment="0" applyProtection="0"/>
    <xf numFmtId="43"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6" fillId="0" borderId="0" applyFont="0" applyFill="0" applyBorder="0" applyAlignment="0" applyProtection="0"/>
    <xf numFmtId="166" fontId="1" fillId="0" borderId="0" applyFont="0" applyFill="0" applyBorder="0" applyAlignment="0" applyProtection="0"/>
    <xf numFmtId="43" fontId="2"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166" fontId="6"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6" fillId="0" borderId="0" applyFont="0" applyFill="0" applyBorder="0" applyAlignment="0" applyProtection="0"/>
    <xf numFmtId="166" fontId="6" fillId="0" borderId="0" applyFont="0" applyFill="0" applyBorder="0" applyAlignment="0" applyProtection="0"/>
    <xf numFmtId="0"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164"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166" fontId="2"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165" fontId="1" fillId="0" borderId="0" applyFont="0" applyFill="0" applyBorder="0" applyAlignment="0" applyProtection="0"/>
    <xf numFmtId="169" fontId="6" fillId="0" borderId="0" applyFont="0" applyFill="0" applyBorder="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9" applyNumberFormat="0" applyFill="0" applyAlignment="0" applyProtection="0"/>
    <xf numFmtId="0" fontId="14" fillId="0" borderId="10" applyNumberFormat="0" applyFill="0" applyAlignment="0" applyProtection="0"/>
    <xf numFmtId="0" fontId="15" fillId="0" borderId="11" applyNumberFormat="0" applyFill="0" applyAlignment="0" applyProtection="0"/>
    <xf numFmtId="0" fontId="15" fillId="0" borderId="0" applyNumberFormat="0" applyFill="0" applyBorder="0" applyAlignment="0" applyProtection="0"/>
    <xf numFmtId="0" fontId="3" fillId="0" borderId="0" applyNumberFormat="0" applyFill="0" applyBorder="0" applyAlignment="0" applyProtection="0">
      <alignment vertical="top"/>
      <protection locked="0"/>
    </xf>
    <xf numFmtId="0" fontId="16" fillId="30" borderId="7" applyNumberFormat="0" applyAlignment="0" applyProtection="0"/>
    <xf numFmtId="0" fontId="17" fillId="0" borderId="12" applyNumberFormat="0" applyFill="0" applyAlignment="0" applyProtection="0"/>
    <xf numFmtId="0" fontId="18"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alignment vertical="top"/>
    </xf>
    <xf numFmtId="0" fontId="1" fillId="0" borderId="0"/>
    <xf numFmtId="0" fontId="1" fillId="0" borderId="0"/>
    <xf numFmtId="0" fontId="1" fillId="0" borderId="0"/>
    <xf numFmtId="0" fontId="1" fillId="0" borderId="0"/>
    <xf numFmtId="0" fontId="1" fillId="0" borderId="0"/>
    <xf numFmtId="0" fontId="1" fillId="0" borderId="0">
      <alignment vertical="top"/>
    </xf>
    <xf numFmtId="0" fontId="1" fillId="0" borderId="0">
      <alignment vertical="top"/>
    </xf>
    <xf numFmtId="0" fontId="1" fillId="0" borderId="0">
      <alignment vertical="top"/>
    </xf>
    <xf numFmtId="0" fontId="6" fillId="0" borderId="0"/>
    <xf numFmtId="0" fontId="6" fillId="0" borderId="0"/>
    <xf numFmtId="0" fontId="1" fillId="0" borderId="0"/>
    <xf numFmtId="0" fontId="19" fillId="0" borderId="0"/>
    <xf numFmtId="0" fontId="1" fillId="0" borderId="0"/>
    <xf numFmtId="0" fontId="1" fillId="0" borderId="0">
      <alignment vertical="top"/>
    </xf>
    <xf numFmtId="0" fontId="6" fillId="0" borderId="0"/>
    <xf numFmtId="0" fontId="6" fillId="0" borderId="0"/>
    <xf numFmtId="0" fontId="1" fillId="0" borderId="0">
      <alignment vertical="top"/>
    </xf>
    <xf numFmtId="0" fontId="6" fillId="0" borderId="0"/>
    <xf numFmtId="0" fontId="1" fillId="0" borderId="0"/>
    <xf numFmtId="0" fontId="1" fillId="0" borderId="0"/>
    <xf numFmtId="0" fontId="1" fillId="0" borderId="0"/>
    <xf numFmtId="0" fontId="1" fillId="0" borderId="0">
      <alignment vertical="top"/>
    </xf>
    <xf numFmtId="0" fontId="6" fillId="0" borderId="0"/>
    <xf numFmtId="0" fontId="6" fillId="0" borderId="0"/>
    <xf numFmtId="0" fontId="6" fillId="0" borderId="0"/>
    <xf numFmtId="0" fontId="6" fillId="0" borderId="0"/>
    <xf numFmtId="0" fontId="6" fillId="0" borderId="0"/>
    <xf numFmtId="0" fontId="2"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alignment vertical="top"/>
    </xf>
    <xf numFmtId="0" fontId="1" fillId="0" borderId="0"/>
    <xf numFmtId="0" fontId="1" fillId="0" borderId="0">
      <alignment vertical="top"/>
    </xf>
    <xf numFmtId="0" fontId="6" fillId="0" borderId="0"/>
    <xf numFmtId="0" fontId="1" fillId="0" borderId="0"/>
    <xf numFmtId="0" fontId="1" fillId="0" borderId="0">
      <alignment vertical="top"/>
    </xf>
    <xf numFmtId="0" fontId="1" fillId="0" borderId="0"/>
    <xf numFmtId="0" fontId="1" fillId="0" borderId="0">
      <alignment vertical="top"/>
    </xf>
    <xf numFmtId="0" fontId="1" fillId="0" borderId="0"/>
    <xf numFmtId="0" fontId="1" fillId="0" borderId="0"/>
    <xf numFmtId="0" fontId="1" fillId="0" borderId="0"/>
    <xf numFmtId="0" fontId="1" fillId="0" borderId="0"/>
    <xf numFmtId="0" fontId="20" fillId="27" borderId="13" applyNumberFormat="0" applyAlignment="0" applyProtection="0"/>
    <xf numFmtId="9" fontId="1" fillId="0" borderId="0" applyFont="0" applyFill="0" applyBorder="0" applyAlignment="0" applyProtection="0"/>
    <xf numFmtId="9" fontId="2" fillId="0" borderId="0" applyFont="0" applyFill="0" applyBorder="0" applyAlignment="0" applyProtection="0"/>
    <xf numFmtId="0" fontId="4" fillId="0" borderId="0">
      <alignment vertical="top"/>
    </xf>
    <xf numFmtId="0" fontId="21" fillId="0" borderId="0" applyNumberFormat="0" applyFill="0" applyBorder="0" applyAlignment="0" applyProtection="0"/>
    <xf numFmtId="0" fontId="22" fillId="0" borderId="14" applyNumberFormat="0" applyFill="0" applyAlignment="0" applyProtection="0"/>
    <xf numFmtId="0" fontId="23" fillId="0" borderId="0" applyNumberFormat="0" applyFill="0" applyBorder="0" applyAlignment="0" applyProtection="0"/>
    <xf numFmtId="0" fontId="30" fillId="0" borderId="0" applyNumberFormat="0" applyFill="0" applyBorder="0" applyAlignment="0" applyProtection="0">
      <alignment vertical="top"/>
      <protection locked="0"/>
    </xf>
  </cellStyleXfs>
  <cellXfs count="131">
    <xf numFmtId="0" fontId="0" fillId="0" borderId="0" xfId="0"/>
    <xf numFmtId="0" fontId="22" fillId="0" borderId="1" xfId="0" applyFont="1" applyBorder="1" applyAlignment="1"/>
    <xf numFmtId="0" fontId="0" fillId="0" borderId="1" xfId="0" applyFont="1" applyFill="1" applyBorder="1" applyAlignment="1">
      <alignment horizontal="center" vertical="center"/>
    </xf>
    <xf numFmtId="0" fontId="0" fillId="0" borderId="1" xfId="0" applyFont="1" applyFill="1" applyBorder="1" applyAlignment="1">
      <alignment horizontal="center"/>
    </xf>
    <xf numFmtId="1" fontId="0" fillId="0" borderId="1" xfId="0" applyNumberFormat="1" applyFont="1" applyFill="1" applyBorder="1" applyAlignment="1">
      <alignment horizontal="center"/>
    </xf>
    <xf numFmtId="0" fontId="0" fillId="0" borderId="0" xfId="0" applyFont="1" applyFill="1"/>
    <xf numFmtId="0" fontId="0" fillId="0" borderId="0" xfId="0" applyFont="1"/>
    <xf numFmtId="0" fontId="0" fillId="0" borderId="1" xfId="0" applyFont="1" applyBorder="1" applyAlignment="1">
      <alignment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22" fillId="37" borderId="1" xfId="0" applyFont="1" applyFill="1" applyBorder="1" applyAlignment="1">
      <alignment horizontal="center" vertical="center" wrapText="1"/>
    </xf>
    <xf numFmtId="0" fontId="22" fillId="38" borderId="1" xfId="0" applyFont="1" applyFill="1" applyBorder="1" applyAlignment="1">
      <alignment horizontal="center" vertical="center" wrapText="1"/>
    </xf>
    <xf numFmtId="0" fontId="22" fillId="39" borderId="1" xfId="0" applyFont="1" applyFill="1" applyBorder="1" applyAlignment="1">
      <alignment horizontal="center" vertical="center" wrapText="1"/>
    </xf>
    <xf numFmtId="0" fontId="22" fillId="39" borderId="1" xfId="0" applyFont="1" applyFill="1" applyBorder="1" applyAlignment="1">
      <alignment vertical="center" wrapText="1"/>
    </xf>
    <xf numFmtId="0" fontId="22" fillId="36" borderId="1" xfId="0" applyFont="1" applyFill="1" applyBorder="1" applyAlignment="1">
      <alignment horizontal="left" vertical="center" wrapText="1"/>
    </xf>
    <xf numFmtId="0" fontId="22" fillId="39" borderId="1" xfId="0" applyFont="1" applyFill="1" applyBorder="1" applyAlignment="1">
      <alignment horizontal="left" vertical="center" wrapText="1"/>
    </xf>
    <xf numFmtId="0" fontId="22" fillId="0" borderId="1" xfId="0" applyFont="1" applyBorder="1" applyAlignment="1">
      <alignment horizontal="left" vertical="center" wrapText="1"/>
    </xf>
    <xf numFmtId="0" fontId="24" fillId="0" borderId="0" xfId="0" applyFont="1" applyAlignment="1">
      <alignment horizontal="left" vertical="center"/>
    </xf>
    <xf numFmtId="0" fontId="25" fillId="0" borderId="0" xfId="0" applyFont="1" applyAlignment="1">
      <alignment horizontal="left" vertical="center"/>
    </xf>
    <xf numFmtId="0" fontId="25" fillId="0" borderId="0" xfId="0" applyFont="1" applyAlignment="1">
      <alignment vertical="center"/>
    </xf>
    <xf numFmtId="0" fontId="0" fillId="0" borderId="0" xfId="0" applyFont="1" applyAlignment="1">
      <alignment horizontal="left" vertical="center"/>
    </xf>
    <xf numFmtId="0" fontId="0" fillId="0" borderId="0" xfId="0" applyFont="1" applyAlignment="1">
      <alignment vertical="center"/>
    </xf>
    <xf numFmtId="0" fontId="0" fillId="39" borderId="1" xfId="0" applyFont="1" applyFill="1" applyBorder="1" applyAlignment="1">
      <alignment horizontal="center" vertical="center" wrapText="1"/>
    </xf>
    <xf numFmtId="0" fontId="0" fillId="0" borderId="2" xfId="0" applyFont="1" applyBorder="1" applyAlignment="1">
      <alignment vertical="center" wrapText="1"/>
    </xf>
    <xf numFmtId="0" fontId="22" fillId="35"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xf>
    <xf numFmtId="1" fontId="22" fillId="0" borderId="1" xfId="0" applyNumberFormat="1" applyFont="1" applyFill="1" applyBorder="1" applyAlignment="1">
      <alignment horizontal="center"/>
    </xf>
    <xf numFmtId="0" fontId="0" fillId="0" borderId="1" xfId="0" applyFont="1" applyBorder="1"/>
    <xf numFmtId="0" fontId="0" fillId="0" borderId="1" xfId="0" applyFont="1" applyBorder="1" applyAlignment="1">
      <alignment horizontal="center" vertical="center"/>
    </xf>
    <xf numFmtId="0" fontId="0" fillId="32" borderId="1" xfId="0" applyFont="1" applyFill="1" applyBorder="1" applyAlignment="1">
      <alignment horizontal="left" vertical="center" wrapText="1"/>
    </xf>
    <xf numFmtId="0" fontId="0" fillId="32" borderId="1" xfId="0" applyFont="1" applyFill="1" applyBorder="1" applyAlignment="1">
      <alignment vertical="center" wrapText="1"/>
    </xf>
    <xf numFmtId="0" fontId="22" fillId="0" borderId="1" xfId="0" applyFont="1" applyBorder="1" applyAlignment="1">
      <alignment vertical="top" wrapText="1"/>
    </xf>
    <xf numFmtId="0" fontId="22" fillId="0" borderId="1" xfId="0" applyFont="1" applyBorder="1" applyAlignment="1">
      <alignment wrapText="1"/>
    </xf>
    <xf numFmtId="0" fontId="22" fillId="0" borderId="1" xfId="0" applyFont="1" applyFill="1" applyBorder="1" applyAlignment="1">
      <alignment wrapText="1"/>
    </xf>
    <xf numFmtId="0" fontId="27" fillId="32" borderId="1" xfId="149" applyFont="1" applyFill="1" applyBorder="1" applyAlignment="1">
      <alignment vertical="center" wrapText="1"/>
    </xf>
    <xf numFmtId="0" fontId="27" fillId="32" borderId="1" xfId="104" applyFont="1" applyFill="1" applyBorder="1" applyAlignment="1">
      <alignment horizontal="left" vertical="center" wrapText="1"/>
    </xf>
    <xf numFmtId="0" fontId="27" fillId="32" borderId="1" xfId="149" applyFont="1" applyFill="1" applyBorder="1" applyAlignment="1">
      <alignment horizontal="center" vertical="center" wrapText="1"/>
    </xf>
    <xf numFmtId="0" fontId="26" fillId="0" borderId="1" xfId="119" applyFont="1" applyFill="1" applyBorder="1" applyAlignment="1">
      <alignment horizontal="center" vertical="center" wrapText="1"/>
    </xf>
    <xf numFmtId="0" fontId="0" fillId="32" borderId="1" xfId="0" applyFont="1" applyFill="1" applyBorder="1" applyAlignment="1">
      <alignment horizontal="center" vertical="center" wrapText="1"/>
    </xf>
    <xf numFmtId="1" fontId="0" fillId="32"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27" fillId="0" borderId="1" xfId="149" applyFont="1" applyFill="1" applyBorder="1" applyAlignment="1">
      <alignment horizontal="center" vertical="center"/>
    </xf>
    <xf numFmtId="1" fontId="22" fillId="32" borderId="1" xfId="0" applyNumberFormat="1" applyFont="1" applyFill="1" applyBorder="1" applyAlignment="1">
      <alignment horizontal="center" vertical="center" wrapText="1"/>
    </xf>
    <xf numFmtId="0" fontId="27" fillId="0" borderId="1" xfId="149" applyFont="1" applyFill="1" applyBorder="1" applyAlignment="1">
      <alignment horizontal="center"/>
    </xf>
    <xf numFmtId="0" fontId="0" fillId="0" borderId="0" xfId="0" applyFont="1" applyBorder="1" applyAlignment="1">
      <alignment horizontal="center" vertical="center"/>
    </xf>
    <xf numFmtId="0" fontId="0" fillId="0" borderId="0" xfId="0" applyFont="1" applyBorder="1"/>
    <xf numFmtId="0" fontId="0" fillId="0" borderId="0" xfId="0" applyFont="1" applyBorder="1" applyAlignment="1">
      <alignment horizontal="center"/>
    </xf>
    <xf numFmtId="0" fontId="0" fillId="0" borderId="0" xfId="0" applyFont="1" applyFill="1" applyBorder="1"/>
    <xf numFmtId="0" fontId="0" fillId="0" borderId="0" xfId="0"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xf>
    <xf numFmtId="0" fontId="24" fillId="0" borderId="1" xfId="0" applyFont="1" applyBorder="1" applyAlignment="1"/>
    <xf numFmtId="0" fontId="22" fillId="37" borderId="1" xfId="0" applyFont="1" applyFill="1" applyBorder="1" applyAlignment="1">
      <alignment vertical="top" wrapText="1"/>
    </xf>
    <xf numFmtId="0" fontId="28" fillId="38" borderId="1" xfId="0" applyFont="1" applyFill="1" applyBorder="1" applyAlignment="1">
      <alignment horizontal="center" vertical="center" wrapText="1"/>
    </xf>
    <xf numFmtId="0" fontId="22" fillId="39" borderId="1" xfId="0" applyFont="1" applyFill="1" applyBorder="1" applyAlignment="1">
      <alignment horizontal="center" vertical="center"/>
    </xf>
    <xf numFmtId="0" fontId="22" fillId="40" borderId="1" xfId="0" applyFont="1" applyFill="1" applyBorder="1" applyAlignment="1">
      <alignment horizontal="center" vertical="center"/>
    </xf>
    <xf numFmtId="0" fontId="22" fillId="40" borderId="1" xfId="0" applyFont="1" applyFill="1" applyBorder="1" applyAlignment="1">
      <alignment horizontal="center" vertical="center" wrapText="1"/>
    </xf>
    <xf numFmtId="0" fontId="0" fillId="41" borderId="1" xfId="0" applyFont="1" applyFill="1" applyBorder="1" applyAlignment="1">
      <alignment vertical="center" wrapText="1"/>
    </xf>
    <xf numFmtId="0" fontId="0" fillId="41" borderId="2" xfId="0" applyFont="1" applyFill="1" applyBorder="1" applyAlignment="1">
      <alignment vertical="center" wrapText="1"/>
    </xf>
    <xf numFmtId="0" fontId="0" fillId="41" borderId="1" xfId="0" applyFont="1" applyFill="1" applyBorder="1" applyAlignment="1">
      <alignment horizontal="left" vertical="center" wrapText="1"/>
    </xf>
    <xf numFmtId="0" fontId="0" fillId="41" borderId="1" xfId="0" applyFont="1" applyFill="1" applyBorder="1" applyAlignment="1">
      <alignment horizontal="center" vertical="center" wrapText="1"/>
    </xf>
    <xf numFmtId="0" fontId="22" fillId="33" borderId="1" xfId="0" applyFont="1" applyFill="1" applyBorder="1" applyAlignment="1">
      <alignment horizontal="center"/>
    </xf>
    <xf numFmtId="0" fontId="22" fillId="0" borderId="5" xfId="0" applyFont="1" applyBorder="1" applyAlignment="1"/>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quotePrefix="1" applyBorder="1" applyAlignment="1">
      <alignment horizontal="center" vertical="center" wrapText="1"/>
    </xf>
    <xf numFmtId="0" fontId="30" fillId="0" borderId="1" xfId="162" applyBorder="1" applyAlignment="1" applyProtection="1">
      <alignment horizontal="center"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22" fillId="36" borderId="1" xfId="0" applyFont="1" applyFill="1" applyBorder="1" applyAlignment="1">
      <alignment horizontal="center" vertical="center" wrapText="1"/>
    </xf>
    <xf numFmtId="0" fontId="22" fillId="39" borderId="1" xfId="0" applyFont="1" applyFill="1" applyBorder="1" applyAlignment="1">
      <alignment horizontal="left" vertical="center" wrapText="1"/>
    </xf>
    <xf numFmtId="0" fontId="22" fillId="39" borderId="1" xfId="0" applyFont="1" applyFill="1" applyBorder="1" applyAlignment="1">
      <alignment vertical="center" wrapText="1"/>
    </xf>
    <xf numFmtId="0" fontId="29" fillId="0" borderId="0" xfId="0" applyFont="1" applyFill="1" applyBorder="1" applyAlignment="1">
      <alignment horizontal="left" vertical="center" wrapText="1"/>
    </xf>
    <xf numFmtId="0" fontId="22" fillId="0" borderId="1"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0" fillId="0" borderId="4" xfId="0" applyFont="1" applyBorder="1" applyAlignment="1">
      <alignment horizontal="left" vertical="center" wrapText="1"/>
    </xf>
    <xf numFmtId="0" fontId="22" fillId="36" borderId="5" xfId="0" applyFont="1" applyFill="1" applyBorder="1" applyAlignment="1">
      <alignment horizontal="center" vertical="center" wrapText="1"/>
    </xf>
    <xf numFmtId="0" fontId="22" fillId="36" borderId="6" xfId="0" applyFont="1" applyFill="1" applyBorder="1" applyAlignment="1">
      <alignment horizontal="center" vertical="center" wrapText="1"/>
    </xf>
    <xf numFmtId="0" fontId="29" fillId="0" borderId="15" xfId="0" applyFont="1" applyFill="1" applyBorder="1" applyAlignment="1">
      <alignment horizontal="left" vertical="center" wrapText="1"/>
    </xf>
    <xf numFmtId="0" fontId="22" fillId="40" borderId="1" xfId="119" applyFont="1" applyFill="1" applyBorder="1" applyAlignment="1">
      <alignment horizontal="center" vertical="center" wrapText="1"/>
    </xf>
    <xf numFmtId="0" fontId="26" fillId="0" borderId="1" xfId="0" applyFont="1" applyFill="1" applyBorder="1" applyAlignment="1">
      <alignment horizontal="center" vertical="center" wrapText="1"/>
    </xf>
    <xf numFmtId="0" fontId="22" fillId="38" borderId="1" xfId="0" applyFont="1" applyFill="1" applyBorder="1" applyAlignment="1">
      <alignment horizontal="center" vertical="top" wrapText="1"/>
    </xf>
    <xf numFmtId="0" fontId="22" fillId="39" borderId="1" xfId="0" applyFont="1" applyFill="1" applyBorder="1" applyAlignment="1">
      <alignment horizontal="center" vertical="top" wrapText="1"/>
    </xf>
    <xf numFmtId="0" fontId="22" fillId="35" borderId="1" xfId="0" applyFont="1" applyFill="1" applyBorder="1" applyAlignment="1">
      <alignment horizontal="center" vertical="top" wrapText="1"/>
    </xf>
    <xf numFmtId="0" fontId="22" fillId="37" borderId="1" xfId="0" applyFont="1" applyFill="1" applyBorder="1" applyAlignment="1">
      <alignment horizontal="center" vertical="top" wrapText="1"/>
    </xf>
    <xf numFmtId="0" fontId="22" fillId="37" borderId="1" xfId="0" applyFont="1" applyFill="1" applyBorder="1" applyAlignment="1">
      <alignment horizontal="center" vertical="center" wrapText="1"/>
    </xf>
    <xf numFmtId="0" fontId="22" fillId="36" borderId="1" xfId="0" applyFont="1" applyFill="1" applyBorder="1" applyAlignment="1">
      <alignment horizontal="center" vertical="center"/>
    </xf>
    <xf numFmtId="0" fontId="31" fillId="0" borderId="1" xfId="0" applyFont="1" applyBorder="1" applyAlignment="1">
      <alignment vertical="center"/>
    </xf>
    <xf numFmtId="0" fontId="32" fillId="0" borderId="1" xfId="0" applyFont="1" applyBorder="1" applyAlignment="1">
      <alignment vertical="center"/>
    </xf>
    <xf numFmtId="0" fontId="33" fillId="0" borderId="0" xfId="0" applyFont="1"/>
    <xf numFmtId="0" fontId="34" fillId="0" borderId="15" xfId="0" applyFont="1" applyBorder="1" applyAlignment="1">
      <alignment horizontal="left" vertical="center" wrapText="1"/>
    </xf>
    <xf numFmtId="0" fontId="31" fillId="0" borderId="4" xfId="0" applyFont="1" applyBorder="1" applyAlignment="1">
      <alignment vertical="center"/>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34" fillId="0" borderId="4" xfId="0" applyFont="1" applyBorder="1" applyAlignment="1">
      <alignment horizontal="left" vertical="center" wrapText="1"/>
    </xf>
    <xf numFmtId="0" fontId="31" fillId="36" borderId="1" xfId="0" applyFont="1" applyFill="1" applyBorder="1" applyAlignment="1">
      <alignment horizontal="center" vertical="center" wrapText="1"/>
    </xf>
    <xf numFmtId="0" fontId="31" fillId="36" borderId="5" xfId="0" applyFont="1" applyFill="1" applyBorder="1" applyAlignment="1">
      <alignment horizontal="center" vertical="center" wrapText="1"/>
    </xf>
    <xf numFmtId="0" fontId="31" fillId="35" borderId="2" xfId="0" applyFont="1" applyFill="1" applyBorder="1" applyAlignment="1">
      <alignment horizontal="center" vertical="center" wrapText="1"/>
    </xf>
    <xf numFmtId="0" fontId="31" fillId="35" borderId="3" xfId="0" applyFont="1" applyFill="1" applyBorder="1" applyAlignment="1">
      <alignment horizontal="center" vertical="center" wrapText="1"/>
    </xf>
    <xf numFmtId="0" fontId="31" fillId="35" borderId="4" xfId="0" applyFont="1" applyFill="1" applyBorder="1" applyAlignment="1">
      <alignment horizontal="center" vertical="center" wrapText="1"/>
    </xf>
    <xf numFmtId="0" fontId="31" fillId="34" borderId="1" xfId="0" applyFont="1" applyFill="1" applyBorder="1" applyAlignment="1">
      <alignment horizontal="center" vertical="center" wrapText="1"/>
    </xf>
    <xf numFmtId="0" fontId="31" fillId="36" borderId="6" xfId="0" applyFont="1" applyFill="1" applyBorder="1" applyAlignment="1">
      <alignment horizontal="center" vertical="center" wrapText="1"/>
    </xf>
    <xf numFmtId="0" fontId="31" fillId="35" borderId="1" xfId="0" applyFont="1" applyFill="1" applyBorder="1" applyAlignment="1">
      <alignment horizontal="center" vertical="center" wrapText="1"/>
    </xf>
    <xf numFmtId="0" fontId="31" fillId="34" borderId="1" xfId="0" applyFont="1" applyFill="1" applyBorder="1" applyAlignment="1">
      <alignment horizontal="center" vertical="center" wrapText="1"/>
    </xf>
    <xf numFmtId="43" fontId="31" fillId="34" borderId="1" xfId="43" applyFont="1" applyFill="1" applyBorder="1" applyAlignment="1">
      <alignment horizontal="center" vertical="center" wrapText="1"/>
    </xf>
    <xf numFmtId="0" fontId="35" fillId="0" borderId="1" xfId="137" applyFont="1" applyBorder="1" applyAlignment="1">
      <alignment horizontal="center" vertical="top" wrapText="1"/>
    </xf>
    <xf numFmtId="0" fontId="35" fillId="0" borderId="1" xfId="137" applyFont="1" applyBorder="1" applyAlignment="1">
      <alignment vertical="top" wrapText="1"/>
    </xf>
    <xf numFmtId="0" fontId="36" fillId="36" borderId="1" xfId="0" applyFont="1" applyFill="1" applyBorder="1" applyAlignment="1">
      <alignment horizontal="center" vertical="top" wrapText="1"/>
    </xf>
    <xf numFmtId="0" fontId="32" fillId="36" borderId="1" xfId="0" applyFont="1" applyFill="1" applyBorder="1" applyAlignment="1">
      <alignment horizontal="center" vertical="top" wrapText="1"/>
    </xf>
    <xf numFmtId="0" fontId="32" fillId="35" borderId="1" xfId="0" applyFont="1" applyFill="1" applyBorder="1" applyAlignment="1">
      <alignment horizontal="center" vertical="top" wrapText="1"/>
    </xf>
    <xf numFmtId="2" fontId="36" fillId="35" borderId="1" xfId="0" applyNumberFormat="1" applyFont="1" applyFill="1" applyBorder="1" applyAlignment="1">
      <alignment horizontal="right" vertical="top" wrapText="1"/>
    </xf>
    <xf numFmtId="2" fontId="35" fillId="0" borderId="1" xfId="137" applyNumberFormat="1" applyFont="1" applyBorder="1" applyAlignment="1">
      <alignment horizontal="center" vertical="top" wrapText="1"/>
    </xf>
    <xf numFmtId="43" fontId="36" fillId="34" borderId="1" xfId="43" applyFont="1" applyFill="1" applyBorder="1" applyAlignment="1">
      <alignment horizontal="center" vertical="top" wrapText="1"/>
    </xf>
    <xf numFmtId="0" fontId="35" fillId="0" borderId="1" xfId="137" applyFont="1" applyBorder="1" applyAlignment="1">
      <alignment horizontal="left" vertical="top" wrapText="1"/>
    </xf>
    <xf numFmtId="1" fontId="35" fillId="0" borderId="1" xfId="137" applyNumberFormat="1" applyFont="1" applyBorder="1" applyAlignment="1">
      <alignment horizontal="center" vertical="top" wrapText="1"/>
    </xf>
    <xf numFmtId="0" fontId="37" fillId="0" borderId="1" xfId="137" applyFont="1" applyBorder="1" applyAlignment="1">
      <alignment horizontal="left" vertical="top" wrapText="1"/>
    </xf>
    <xf numFmtId="0" fontId="37" fillId="0" borderId="1" xfId="137" applyFont="1" applyBorder="1" applyAlignment="1">
      <alignment vertical="top" wrapText="1"/>
    </xf>
    <xf numFmtId="0" fontId="32" fillId="0" borderId="1" xfId="0" applyFont="1" applyBorder="1" applyAlignment="1">
      <alignment horizontal="center" vertical="top" wrapText="1"/>
    </xf>
    <xf numFmtId="2" fontId="36" fillId="0" borderId="1" xfId="0" applyNumberFormat="1" applyFont="1" applyBorder="1" applyAlignment="1">
      <alignment horizontal="right" vertical="top" wrapText="1"/>
    </xf>
    <xf numFmtId="0" fontId="36" fillId="0" borderId="1" xfId="0" applyFont="1" applyBorder="1" applyAlignment="1">
      <alignment vertical="top" wrapText="1"/>
    </xf>
    <xf numFmtId="0" fontId="36" fillId="0" borderId="1" xfId="0" applyFont="1" applyBorder="1" applyAlignment="1">
      <alignment horizontal="center" vertical="top" wrapText="1"/>
    </xf>
    <xf numFmtId="0" fontId="38" fillId="0" borderId="1" xfId="0" applyFont="1" applyBorder="1" applyAlignment="1">
      <alignment horizontal="left" vertical="top" wrapText="1"/>
    </xf>
    <xf numFmtId="0" fontId="39" fillId="0" borderId="1" xfId="0" applyFont="1" applyBorder="1" applyAlignment="1">
      <alignment horizontal="center" vertical="top" wrapText="1"/>
    </xf>
    <xf numFmtId="3" fontId="36" fillId="0" borderId="1" xfId="0" applyNumberFormat="1" applyFont="1" applyBorder="1" applyAlignment="1">
      <alignment horizontal="right" vertical="top" wrapText="1"/>
    </xf>
    <xf numFmtId="4" fontId="36" fillId="0" borderId="1" xfId="0" applyNumberFormat="1" applyFont="1" applyBorder="1" applyAlignment="1">
      <alignment horizontal="right" vertical="top" wrapText="1"/>
    </xf>
    <xf numFmtId="43" fontId="36" fillId="0" borderId="1" xfId="43" applyFont="1" applyFill="1" applyBorder="1" applyAlignment="1">
      <alignment horizontal="center" vertical="top" wrapText="1"/>
    </xf>
    <xf numFmtId="0" fontId="31" fillId="0" borderId="1" xfId="0" applyFont="1" applyBorder="1"/>
    <xf numFmtId="43" fontId="31" fillId="0" borderId="1" xfId="0" applyNumberFormat="1" applyFont="1" applyBorder="1"/>
  </cellXfs>
  <cellStyles count="163">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10" xfId="28"/>
    <cellStyle name="Comma 11" xfId="29"/>
    <cellStyle name="Comma 11 2" xfId="30"/>
    <cellStyle name="Comma 11 2 2" xfId="31"/>
    <cellStyle name="Comma 11 2 2 2" xfId="32"/>
    <cellStyle name="Comma 11 2 2 3" xfId="33"/>
    <cellStyle name="Comma 11 2 2 6" xfId="34"/>
    <cellStyle name="Comma 11 3" xfId="35"/>
    <cellStyle name="Comma 12" xfId="36"/>
    <cellStyle name="Comma 12 2" xfId="37"/>
    <cellStyle name="Comma 13" xfId="38"/>
    <cellStyle name="Comma 14" xfId="39"/>
    <cellStyle name="Comma 15" xfId="40"/>
    <cellStyle name="Comma 16" xfId="41"/>
    <cellStyle name="Comma 16 2" xfId="42"/>
    <cellStyle name="Comma 17" xfId="43"/>
    <cellStyle name="Comma 17 2" xfId="44"/>
    <cellStyle name="Comma 17 3" xfId="45"/>
    <cellStyle name="Comma 17 4" xfId="46"/>
    <cellStyle name="Comma 18" xfId="47"/>
    <cellStyle name="Comma 19" xfId="48"/>
    <cellStyle name="Comma 2" xfId="49"/>
    <cellStyle name="Comma 2 2" xfId="50"/>
    <cellStyle name="Comma 2 2 2" xfId="51"/>
    <cellStyle name="Comma 2 2 3" xfId="52"/>
    <cellStyle name="Comma 2 2 3 2" xfId="53"/>
    <cellStyle name="Comma 2 2 3 3" xfId="54"/>
    <cellStyle name="Comma 2 2 3 6" xfId="55"/>
    <cellStyle name="Comma 2 3" xfId="56"/>
    <cellStyle name="Comma 2 3 2" xfId="57"/>
    <cellStyle name="Comma 2 4" xfId="58"/>
    <cellStyle name="Comma 2 4 2" xfId="59"/>
    <cellStyle name="Comma 2 5" xfId="60"/>
    <cellStyle name="Comma 2 5 2" xfId="61"/>
    <cellStyle name="Comma 2 6" xfId="62"/>
    <cellStyle name="Comma 2 6 2" xfId="63"/>
    <cellStyle name="Comma 2 7" xfId="64"/>
    <cellStyle name="Comma 2 7 2" xfId="65"/>
    <cellStyle name="Comma 2 8" xfId="66"/>
    <cellStyle name="Comma 20" xfId="67"/>
    <cellStyle name="Comma 20 2" xfId="68"/>
    <cellStyle name="Comma 21" xfId="69"/>
    <cellStyle name="Comma 22" xfId="70"/>
    <cellStyle name="Comma 24" xfId="71"/>
    <cellStyle name="Comma 3" xfId="72"/>
    <cellStyle name="Comma 3 2" xfId="73"/>
    <cellStyle name="Comma 3 2 2" xfId="74"/>
    <cellStyle name="Comma 3 2 3" xfId="75"/>
    <cellStyle name="Comma 3 2 7" xfId="76"/>
    <cellStyle name="Comma 3 3" xfId="77"/>
    <cellStyle name="Comma 3 3 2" xfId="78"/>
    <cellStyle name="Comma 3 4" xfId="79"/>
    <cellStyle name="Comma 3 4 2" xfId="80"/>
    <cellStyle name="Comma 3 5" xfId="81"/>
    <cellStyle name="Comma 4" xfId="82"/>
    <cellStyle name="Comma 4 2" xfId="83"/>
    <cellStyle name="Comma 4 3" xfId="84"/>
    <cellStyle name="Comma 5" xfId="85"/>
    <cellStyle name="Comma 5 2" xfId="86"/>
    <cellStyle name="Comma 6" xfId="87"/>
    <cellStyle name="Comma 6 2" xfId="88"/>
    <cellStyle name="Comma 7" xfId="89"/>
    <cellStyle name="Comma 8" xfId="90"/>
    <cellStyle name="Comma 9" xfId="91"/>
    <cellStyle name="Currency 2" xfId="92"/>
    <cellStyle name="Currency 3" xfId="93"/>
    <cellStyle name="Explanatory Text 2" xfId="94"/>
    <cellStyle name="Good 2" xfId="95"/>
    <cellStyle name="Heading 1 2" xfId="96"/>
    <cellStyle name="Heading 2 2" xfId="97"/>
    <cellStyle name="Heading 3 2" xfId="98"/>
    <cellStyle name="Heading 4 2" xfId="99"/>
    <cellStyle name="Hyperlink" xfId="162" builtinId="8"/>
    <cellStyle name="Hyperlink 2" xfId="100"/>
    <cellStyle name="Input 2" xfId="101"/>
    <cellStyle name="Linked Cell 2" xfId="102"/>
    <cellStyle name="Neutral 2" xfId="103"/>
    <cellStyle name="Normal" xfId="0" builtinId="0"/>
    <cellStyle name="Normal 10" xfId="104"/>
    <cellStyle name="Normal 11" xfId="105"/>
    <cellStyle name="Normal 12" xfId="106"/>
    <cellStyle name="Normal 13" xfId="107"/>
    <cellStyle name="Normal 14" xfId="108"/>
    <cellStyle name="Normal 15" xfId="109"/>
    <cellStyle name="Normal 16" xfId="110"/>
    <cellStyle name="Normal 17" xfId="111"/>
    <cellStyle name="Normal 18" xfId="112"/>
    <cellStyle name="Normal 19" xfId="113"/>
    <cellStyle name="Normal 2" xfId="114"/>
    <cellStyle name="Normal 2 2" xfId="115"/>
    <cellStyle name="Normal 2 2 2" xfId="116"/>
    <cellStyle name="Normal 2 2 2 2" xfId="117"/>
    <cellStyle name="Normal 2 2 5" xfId="118"/>
    <cellStyle name="Normal 2 3" xfId="119"/>
    <cellStyle name="Normal 2 4" xfId="120"/>
    <cellStyle name="Normal 2 4 2" xfId="121"/>
    <cellStyle name="Normal 20" xfId="122"/>
    <cellStyle name="Normal 20 2" xfId="123"/>
    <cellStyle name="Normal 21" xfId="124"/>
    <cellStyle name="Normal 22" xfId="125"/>
    <cellStyle name="Normal 23" xfId="126"/>
    <cellStyle name="Normal 24" xfId="127"/>
    <cellStyle name="Normal 25" xfId="128"/>
    <cellStyle name="Normal 26" xfId="129"/>
    <cellStyle name="Normal 3" xfId="130"/>
    <cellStyle name="Normal 3 2" xfId="131"/>
    <cellStyle name="Normal 3 2 2" xfId="132"/>
    <cellStyle name="Normal 3 3" xfId="133"/>
    <cellStyle name="Normal 3 4" xfId="134"/>
    <cellStyle name="Normal 3 5" xfId="135"/>
    <cellStyle name="Normal 3_Approved PIP 2010-11" xfId="136"/>
    <cellStyle name="Normal 4" xfId="137"/>
    <cellStyle name="Normal 4 2" xfId="138"/>
    <cellStyle name="Normal 4 2 2" xfId="139"/>
    <cellStyle name="Normal 4 3" xfId="140"/>
    <cellStyle name="Normal 4_Orissa_PIP_Final_Dr_Srivastav-_Modifed_on_16th_May_Anil" xfId="141"/>
    <cellStyle name="Normal 5" xfId="142"/>
    <cellStyle name="Normal 5 2" xfId="143"/>
    <cellStyle name="Normal 5 3" xfId="144"/>
    <cellStyle name="Normal 5_Orissa_PIP_Final_Dr_Srivastav-_Modifed_on_16th_May_Anil" xfId="145"/>
    <cellStyle name="Normal 53" xfId="146"/>
    <cellStyle name="Normal 6" xfId="147"/>
    <cellStyle name="Normal 6 2" xfId="148"/>
    <cellStyle name="Normal 6 3" xfId="149"/>
    <cellStyle name="Normal 6_Financial Proposal 1st jan 2011" xfId="150"/>
    <cellStyle name="Normal 7" xfId="151"/>
    <cellStyle name="Normal 7 2" xfId="152"/>
    <cellStyle name="Normal 8" xfId="153"/>
    <cellStyle name="Normal 9" xfId="154"/>
    <cellStyle name="Output 2" xfId="155"/>
    <cellStyle name="Percent 2" xfId="156"/>
    <cellStyle name="Percent 3" xfId="157"/>
    <cellStyle name="Style 1" xfId="158"/>
    <cellStyle name="Title 2" xfId="159"/>
    <cellStyle name="Total 2" xfId="160"/>
    <cellStyle name="Warning Text 2" xfId="1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IP%2019-01-2021/PIP%202021-22%20Dated%2013.01.2021/Supriya%20Bhandari/3.%20Punjab%20-%20State%20PIP%202020-21%20-%2025-2-2020/Annexure%20-%20Information%20Annexures/MFP/Procurement%20PIP%20Annexures%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6 - General Drugs info"/>
      <sheetName val="B.16.1 Drugs"/>
      <sheetName val="B.16.2 Equipment"/>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eaushadhipb.i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showGridLines="0" zoomScale="112" zoomScaleNormal="112" workbookViewId="0">
      <pane ySplit="3" topLeftCell="A4" activePane="bottomLeft" state="frozen"/>
      <selection pane="bottomLeft" activeCell="H70" sqref="H70"/>
    </sheetView>
  </sheetViews>
  <sheetFormatPr defaultColWidth="9.140625" defaultRowHeight="15" x14ac:dyDescent="0.25"/>
  <cols>
    <col min="1" max="1" width="5" style="20" customWidth="1"/>
    <col min="2" max="2" width="43.5703125" style="20" customWidth="1"/>
    <col min="3" max="3" width="22.7109375" style="21" customWidth="1"/>
    <col min="4" max="4" width="27.42578125" style="21" customWidth="1"/>
    <col min="5" max="5" width="3" style="21" customWidth="1"/>
    <col min="6" max="6" width="0.5703125" style="21" customWidth="1"/>
    <col min="7" max="7" width="9.140625" style="21" hidden="1" customWidth="1"/>
    <col min="8" max="16384" width="9.140625" style="21"/>
  </cols>
  <sheetData>
    <row r="1" spans="1:7" s="19" customFormat="1" ht="15.75" x14ac:dyDescent="0.25">
      <c r="A1" s="17" t="s">
        <v>44</v>
      </c>
      <c r="B1" s="18"/>
    </row>
    <row r="2" spans="1:7" x14ac:dyDescent="0.25">
      <c r="A2" s="74" t="s">
        <v>208</v>
      </c>
      <c r="B2" s="74"/>
      <c r="C2" s="74"/>
      <c r="D2" s="74"/>
      <c r="E2" s="74"/>
      <c r="F2" s="74"/>
      <c r="G2" s="74"/>
    </row>
    <row r="3" spans="1:7" ht="30" x14ac:dyDescent="0.25">
      <c r="A3" s="14" t="s">
        <v>0</v>
      </c>
      <c r="B3" s="14" t="s">
        <v>45</v>
      </c>
      <c r="C3" s="71" t="s">
        <v>46</v>
      </c>
      <c r="D3" s="71"/>
    </row>
    <row r="4" spans="1:7" ht="30" x14ac:dyDescent="0.25">
      <c r="A4" s="15" t="s">
        <v>47</v>
      </c>
      <c r="B4" s="72" t="s">
        <v>48</v>
      </c>
      <c r="C4" s="72"/>
      <c r="D4" s="72"/>
    </row>
    <row r="5" spans="1:7" ht="30" x14ac:dyDescent="0.25">
      <c r="A5" s="16" t="s">
        <v>49</v>
      </c>
      <c r="B5" s="8" t="s">
        <v>50</v>
      </c>
      <c r="C5" s="7" t="s">
        <v>51</v>
      </c>
      <c r="D5" s="65" t="s">
        <v>213</v>
      </c>
    </row>
    <row r="6" spans="1:7" ht="32.25" customHeight="1" x14ac:dyDescent="0.25">
      <c r="A6" s="16" t="s">
        <v>52</v>
      </c>
      <c r="B6" s="8" t="s">
        <v>53</v>
      </c>
      <c r="C6" s="7" t="s">
        <v>54</v>
      </c>
      <c r="D6" s="65" t="s">
        <v>214</v>
      </c>
    </row>
    <row r="7" spans="1:7" ht="30" x14ac:dyDescent="0.25">
      <c r="A7" s="15" t="s">
        <v>55</v>
      </c>
      <c r="B7" s="72" t="s">
        <v>56</v>
      </c>
      <c r="C7" s="72"/>
      <c r="D7" s="72"/>
    </row>
    <row r="8" spans="1:7" ht="45" x14ac:dyDescent="0.25">
      <c r="A8" s="16" t="s">
        <v>57</v>
      </c>
      <c r="B8" s="8" t="s">
        <v>58</v>
      </c>
      <c r="C8" s="77"/>
      <c r="D8" s="78"/>
    </row>
    <row r="9" spans="1:7" x14ac:dyDescent="0.25">
      <c r="A9" s="16" t="s">
        <v>59</v>
      </c>
      <c r="B9" s="8" t="s">
        <v>161</v>
      </c>
      <c r="C9" s="58"/>
      <c r="D9" s="22" t="s">
        <v>60</v>
      </c>
    </row>
    <row r="10" spans="1:7" ht="30" x14ac:dyDescent="0.25">
      <c r="A10" s="16"/>
      <c r="B10" s="8" t="s">
        <v>61</v>
      </c>
      <c r="C10" s="58"/>
      <c r="D10" s="65" t="s">
        <v>215</v>
      </c>
    </row>
    <row r="11" spans="1:7" x14ac:dyDescent="0.25">
      <c r="A11" s="16"/>
      <c r="B11" s="8" t="s">
        <v>62</v>
      </c>
      <c r="C11" s="58"/>
      <c r="D11" s="7"/>
    </row>
    <row r="12" spans="1:7" ht="30" x14ac:dyDescent="0.25">
      <c r="A12" s="15" t="s">
        <v>63</v>
      </c>
      <c r="B12" s="72" t="s">
        <v>64</v>
      </c>
      <c r="C12" s="72"/>
      <c r="D12" s="72"/>
    </row>
    <row r="13" spans="1:7" x14ac:dyDescent="0.25">
      <c r="A13" s="16" t="s">
        <v>65</v>
      </c>
      <c r="B13" s="8" t="s">
        <v>66</v>
      </c>
      <c r="C13" s="7" t="s">
        <v>67</v>
      </c>
      <c r="D13" s="65" t="s">
        <v>213</v>
      </c>
    </row>
    <row r="14" spans="1:7" x14ac:dyDescent="0.25">
      <c r="A14" s="75" t="s">
        <v>68</v>
      </c>
      <c r="B14" s="76" t="s">
        <v>69</v>
      </c>
      <c r="C14" s="8" t="s">
        <v>70</v>
      </c>
      <c r="D14" s="9">
        <v>0</v>
      </c>
    </row>
    <row r="15" spans="1:7" x14ac:dyDescent="0.25">
      <c r="A15" s="75"/>
      <c r="B15" s="76"/>
      <c r="C15" s="8" t="s">
        <v>71</v>
      </c>
      <c r="D15" s="9">
        <v>92</v>
      </c>
    </row>
    <row r="16" spans="1:7" x14ac:dyDescent="0.25">
      <c r="A16" s="75"/>
      <c r="B16" s="76"/>
      <c r="C16" s="8" t="s">
        <v>72</v>
      </c>
      <c r="D16" s="9">
        <v>170</v>
      </c>
    </row>
    <row r="17" spans="1:4" x14ac:dyDescent="0.25">
      <c r="A17" s="75"/>
      <c r="B17" s="76"/>
      <c r="C17" s="8" t="s">
        <v>73</v>
      </c>
      <c r="D17" s="9">
        <v>235</v>
      </c>
    </row>
    <row r="18" spans="1:4" x14ac:dyDescent="0.25">
      <c r="A18" s="75"/>
      <c r="B18" s="76"/>
      <c r="C18" s="8" t="s">
        <v>74</v>
      </c>
      <c r="D18" s="9">
        <v>235</v>
      </c>
    </row>
    <row r="19" spans="1:4" x14ac:dyDescent="0.25">
      <c r="A19" s="75"/>
      <c r="B19" s="76"/>
      <c r="C19" s="8" t="s">
        <v>75</v>
      </c>
      <c r="D19" s="65" t="s">
        <v>218</v>
      </c>
    </row>
    <row r="20" spans="1:4" ht="30" x14ac:dyDescent="0.25">
      <c r="A20" s="75" t="s">
        <v>76</v>
      </c>
      <c r="B20" s="8" t="s">
        <v>77</v>
      </c>
      <c r="C20" s="23" t="s">
        <v>78</v>
      </c>
      <c r="D20" s="65" t="s">
        <v>214</v>
      </c>
    </row>
    <row r="21" spans="1:4" ht="30" x14ac:dyDescent="0.25">
      <c r="A21" s="75"/>
      <c r="B21" s="8" t="s">
        <v>79</v>
      </c>
      <c r="C21" s="59"/>
      <c r="D21" s="68"/>
    </row>
    <row r="22" spans="1:4" x14ac:dyDescent="0.25">
      <c r="A22" s="16" t="s">
        <v>80</v>
      </c>
      <c r="B22" s="8" t="s">
        <v>81</v>
      </c>
      <c r="C22" s="58"/>
      <c r="D22" s="68" t="s">
        <v>226</v>
      </c>
    </row>
    <row r="23" spans="1:4" x14ac:dyDescent="0.25">
      <c r="A23" s="16" t="s">
        <v>82</v>
      </c>
      <c r="B23" s="8" t="s">
        <v>83</v>
      </c>
      <c r="C23" s="58"/>
      <c r="D23" s="65" t="s">
        <v>218</v>
      </c>
    </row>
    <row r="24" spans="1:4" ht="30" x14ac:dyDescent="0.25">
      <c r="A24" s="15" t="s">
        <v>84</v>
      </c>
      <c r="B24" s="73" t="s">
        <v>85</v>
      </c>
      <c r="C24" s="73"/>
      <c r="D24" s="13"/>
    </row>
    <row r="25" spans="1:4" ht="45" x14ac:dyDescent="0.25">
      <c r="A25" s="16" t="s">
        <v>86</v>
      </c>
      <c r="B25" s="8" t="s">
        <v>87</v>
      </c>
      <c r="C25" s="7" t="s">
        <v>88</v>
      </c>
      <c r="D25" s="65" t="s">
        <v>216</v>
      </c>
    </row>
    <row r="26" spans="1:4" ht="30" x14ac:dyDescent="0.25">
      <c r="A26" s="16" t="s">
        <v>89</v>
      </c>
      <c r="B26" s="8" t="s">
        <v>90</v>
      </c>
      <c r="C26" s="7" t="s">
        <v>67</v>
      </c>
      <c r="D26" s="65" t="s">
        <v>218</v>
      </c>
    </row>
    <row r="27" spans="1:4" ht="30" x14ac:dyDescent="0.25">
      <c r="A27" s="16" t="s">
        <v>91</v>
      </c>
      <c r="B27" s="8" t="s">
        <v>92</v>
      </c>
      <c r="C27" s="7" t="s">
        <v>93</v>
      </c>
      <c r="D27" s="65" t="s">
        <v>218</v>
      </c>
    </row>
    <row r="28" spans="1:4" ht="30" x14ac:dyDescent="0.25">
      <c r="A28" s="15" t="s">
        <v>94</v>
      </c>
      <c r="B28" s="73" t="s">
        <v>95</v>
      </c>
      <c r="C28" s="73"/>
      <c r="D28" s="13"/>
    </row>
    <row r="29" spans="1:4" x14ac:dyDescent="0.25">
      <c r="A29" s="16" t="s">
        <v>96</v>
      </c>
      <c r="B29" s="8" t="s">
        <v>97</v>
      </c>
      <c r="C29" s="7" t="s">
        <v>67</v>
      </c>
      <c r="D29" s="70" t="s">
        <v>216</v>
      </c>
    </row>
    <row r="30" spans="1:4" ht="30" x14ac:dyDescent="0.25">
      <c r="A30" s="16" t="s">
        <v>98</v>
      </c>
      <c r="B30" s="8" t="s">
        <v>99</v>
      </c>
      <c r="C30" s="58"/>
      <c r="D30" s="70" t="s">
        <v>218</v>
      </c>
    </row>
    <row r="31" spans="1:4" ht="30" x14ac:dyDescent="0.25">
      <c r="A31" s="15" t="s">
        <v>100</v>
      </c>
      <c r="B31" s="73" t="s">
        <v>101</v>
      </c>
      <c r="C31" s="73"/>
      <c r="D31" s="73"/>
    </row>
    <row r="32" spans="1:4" ht="30" x14ac:dyDescent="0.25">
      <c r="A32" s="16" t="s">
        <v>102</v>
      </c>
      <c r="B32" s="8" t="s">
        <v>103</v>
      </c>
      <c r="C32" s="7" t="s">
        <v>67</v>
      </c>
      <c r="D32" s="65" t="s">
        <v>216</v>
      </c>
    </row>
    <row r="33" spans="1:4" x14ac:dyDescent="0.25">
      <c r="A33" s="16" t="s">
        <v>104</v>
      </c>
      <c r="B33" s="8" t="s">
        <v>105</v>
      </c>
      <c r="C33" s="7" t="s">
        <v>67</v>
      </c>
      <c r="D33" s="65" t="s">
        <v>222</v>
      </c>
    </row>
    <row r="34" spans="1:4" ht="93" customHeight="1" x14ac:dyDescent="0.25">
      <c r="A34" s="75" t="s">
        <v>106</v>
      </c>
      <c r="B34" s="76" t="s">
        <v>164</v>
      </c>
      <c r="C34" s="7" t="s">
        <v>107</v>
      </c>
      <c r="D34" s="65" t="s">
        <v>221</v>
      </c>
    </row>
    <row r="35" spans="1:4" ht="87" customHeight="1" x14ac:dyDescent="0.25">
      <c r="A35" s="75"/>
      <c r="B35" s="76"/>
      <c r="C35" s="7" t="s">
        <v>108</v>
      </c>
      <c r="D35" s="65" t="s">
        <v>223</v>
      </c>
    </row>
    <row r="36" spans="1:4" ht="30.75" customHeight="1" x14ac:dyDescent="0.25">
      <c r="A36" s="75"/>
      <c r="B36" s="76"/>
      <c r="C36" s="7" t="s">
        <v>163</v>
      </c>
      <c r="D36" s="65" t="s">
        <v>224</v>
      </c>
    </row>
    <row r="37" spans="1:4" x14ac:dyDescent="0.25">
      <c r="A37" s="75" t="s">
        <v>109</v>
      </c>
      <c r="B37" s="76" t="s">
        <v>165</v>
      </c>
      <c r="C37" s="8" t="s">
        <v>110</v>
      </c>
      <c r="D37" s="9">
        <v>4</v>
      </c>
    </row>
    <row r="38" spans="1:4" x14ac:dyDescent="0.25">
      <c r="A38" s="75"/>
      <c r="B38" s="76"/>
      <c r="C38" s="8" t="s">
        <v>166</v>
      </c>
      <c r="D38" s="9">
        <v>1</v>
      </c>
    </row>
    <row r="39" spans="1:4" x14ac:dyDescent="0.25">
      <c r="A39" s="75"/>
      <c r="B39" s="76"/>
      <c r="C39" s="7" t="s">
        <v>111</v>
      </c>
      <c r="D39" s="9">
        <v>3</v>
      </c>
    </row>
    <row r="40" spans="1:4" ht="45" x14ac:dyDescent="0.25">
      <c r="A40" s="16" t="s">
        <v>112</v>
      </c>
      <c r="B40" s="8" t="s">
        <v>113</v>
      </c>
      <c r="C40" s="58"/>
      <c r="D40" s="65" t="s">
        <v>227</v>
      </c>
    </row>
    <row r="41" spans="1:4" ht="90" x14ac:dyDescent="0.25">
      <c r="A41" s="16" t="s">
        <v>114</v>
      </c>
      <c r="B41" s="8" t="s">
        <v>115</v>
      </c>
      <c r="C41" s="58"/>
      <c r="D41" s="65" t="s">
        <v>225</v>
      </c>
    </row>
    <row r="42" spans="1:4" ht="15" customHeight="1" x14ac:dyDescent="0.25">
      <c r="A42" s="16" t="s">
        <v>116</v>
      </c>
      <c r="B42" s="8" t="s">
        <v>117</v>
      </c>
      <c r="C42" s="7" t="s">
        <v>67</v>
      </c>
      <c r="D42" s="65" t="s">
        <v>213</v>
      </c>
    </row>
    <row r="43" spans="1:4" ht="30" x14ac:dyDescent="0.25">
      <c r="A43" s="15" t="s">
        <v>118</v>
      </c>
      <c r="B43" s="73" t="s">
        <v>119</v>
      </c>
      <c r="C43" s="73"/>
      <c r="D43" s="73"/>
    </row>
    <row r="44" spans="1:4" ht="30" x14ac:dyDescent="0.25">
      <c r="A44" s="16" t="s">
        <v>120</v>
      </c>
      <c r="B44" s="8" t="s">
        <v>121</v>
      </c>
      <c r="C44" s="7" t="s">
        <v>67</v>
      </c>
      <c r="D44" s="65" t="s">
        <v>213</v>
      </c>
    </row>
    <row r="45" spans="1:4" ht="30" x14ac:dyDescent="0.25">
      <c r="A45" s="16" t="s">
        <v>122</v>
      </c>
      <c r="B45" s="8" t="s">
        <v>123</v>
      </c>
      <c r="C45" s="58"/>
      <c r="D45" s="65" t="s">
        <v>228</v>
      </c>
    </row>
    <row r="46" spans="1:4" ht="30" x14ac:dyDescent="0.25">
      <c r="A46" s="16" t="s">
        <v>124</v>
      </c>
      <c r="B46" s="8" t="s">
        <v>125</v>
      </c>
      <c r="C46" s="7" t="s">
        <v>162</v>
      </c>
      <c r="D46" s="65" t="s">
        <v>71</v>
      </c>
    </row>
    <row r="47" spans="1:4" ht="27" customHeight="1" x14ac:dyDescent="0.25">
      <c r="A47" s="16" t="s">
        <v>126</v>
      </c>
      <c r="B47" s="8" t="s">
        <v>127</v>
      </c>
      <c r="C47" s="7" t="s">
        <v>128</v>
      </c>
      <c r="D47" s="65" t="s">
        <v>229</v>
      </c>
    </row>
    <row r="48" spans="1:4" ht="192.75" customHeight="1" x14ac:dyDescent="0.25">
      <c r="A48" s="16" t="s">
        <v>129</v>
      </c>
      <c r="B48" s="8" t="s">
        <v>130</v>
      </c>
      <c r="C48" s="58"/>
      <c r="D48" s="66" t="s">
        <v>230</v>
      </c>
    </row>
    <row r="49" spans="1:4" x14ac:dyDescent="0.25">
      <c r="A49" s="16" t="s">
        <v>131</v>
      </c>
      <c r="B49" s="8" t="s">
        <v>132</v>
      </c>
      <c r="C49" s="7" t="s">
        <v>67</v>
      </c>
      <c r="D49" s="65" t="s">
        <v>213</v>
      </c>
    </row>
    <row r="50" spans="1:4" ht="30" x14ac:dyDescent="0.25">
      <c r="A50" s="15" t="s">
        <v>133</v>
      </c>
      <c r="B50" s="73" t="s">
        <v>134</v>
      </c>
      <c r="C50" s="73"/>
      <c r="D50" s="73"/>
    </row>
    <row r="51" spans="1:4" x14ac:dyDescent="0.25">
      <c r="A51" s="16" t="s">
        <v>135</v>
      </c>
      <c r="B51" s="8" t="s">
        <v>136</v>
      </c>
      <c r="C51" s="7" t="s">
        <v>67</v>
      </c>
      <c r="D51" s="65" t="s">
        <v>213</v>
      </c>
    </row>
    <row r="52" spans="1:4" ht="105" x14ac:dyDescent="0.25">
      <c r="A52" s="16" t="s">
        <v>137</v>
      </c>
      <c r="B52" s="8" t="s">
        <v>138</v>
      </c>
      <c r="C52" s="58"/>
      <c r="D52" s="64" t="s">
        <v>232</v>
      </c>
    </row>
    <row r="53" spans="1:4" x14ac:dyDescent="0.25">
      <c r="A53" s="15">
        <v>9</v>
      </c>
      <c r="B53" s="72" t="s">
        <v>139</v>
      </c>
      <c r="C53" s="72"/>
      <c r="D53" s="72"/>
    </row>
    <row r="54" spans="1:4" ht="30" x14ac:dyDescent="0.25">
      <c r="A54" s="16" t="s">
        <v>140</v>
      </c>
      <c r="B54" s="8" t="s">
        <v>141</v>
      </c>
      <c r="C54" s="60"/>
      <c r="D54" s="67" t="s">
        <v>220</v>
      </c>
    </row>
    <row r="55" spans="1:4" ht="60" x14ac:dyDescent="0.25">
      <c r="A55" s="16" t="s">
        <v>142</v>
      </c>
      <c r="B55" s="8" t="s">
        <v>143</v>
      </c>
      <c r="C55" s="60"/>
      <c r="D55" s="65" t="s">
        <v>217</v>
      </c>
    </row>
    <row r="56" spans="1:4" ht="30" x14ac:dyDescent="0.25">
      <c r="A56" s="16" t="s">
        <v>144</v>
      </c>
      <c r="B56" s="8" t="s">
        <v>145</v>
      </c>
      <c r="C56" s="60"/>
      <c r="D56" s="9">
        <v>19</v>
      </c>
    </row>
    <row r="57" spans="1:4" x14ac:dyDescent="0.25">
      <c r="A57" s="16" t="s">
        <v>146</v>
      </c>
      <c r="B57" s="8" t="s">
        <v>147</v>
      </c>
      <c r="C57" s="61"/>
      <c r="D57" s="65" t="s">
        <v>219</v>
      </c>
    </row>
    <row r="58" spans="1:4" x14ac:dyDescent="0.25">
      <c r="A58" s="16" t="s">
        <v>148</v>
      </c>
      <c r="B58" s="8" t="s">
        <v>149</v>
      </c>
      <c r="C58" s="60"/>
      <c r="D58" s="65" t="s">
        <v>218</v>
      </c>
    </row>
    <row r="59" spans="1:4" ht="30" x14ac:dyDescent="0.25">
      <c r="A59" s="16" t="s">
        <v>150</v>
      </c>
      <c r="B59" s="8" t="s">
        <v>151</v>
      </c>
      <c r="C59" s="60"/>
      <c r="D59" s="67" t="s">
        <v>220</v>
      </c>
    </row>
    <row r="60" spans="1:4" x14ac:dyDescent="0.25">
      <c r="A60" s="15">
        <v>10</v>
      </c>
      <c r="B60" s="73" t="s">
        <v>152</v>
      </c>
      <c r="C60" s="73"/>
      <c r="D60" s="73"/>
    </row>
    <row r="61" spans="1:4" x14ac:dyDescent="0.25">
      <c r="A61" s="75" t="s">
        <v>153</v>
      </c>
      <c r="B61" s="76" t="s">
        <v>167</v>
      </c>
      <c r="C61" s="9" t="s">
        <v>169</v>
      </c>
      <c r="D61" s="8"/>
    </row>
    <row r="62" spans="1:4" x14ac:dyDescent="0.25">
      <c r="A62" s="75"/>
      <c r="B62" s="76"/>
      <c r="C62" s="9" t="s">
        <v>170</v>
      </c>
      <c r="D62" s="8"/>
    </row>
    <row r="63" spans="1:4" x14ac:dyDescent="0.25">
      <c r="A63" s="75"/>
      <c r="B63" s="76"/>
      <c r="C63" s="9" t="s">
        <v>168</v>
      </c>
      <c r="D63" s="9"/>
    </row>
    <row r="64" spans="1:4" x14ac:dyDescent="0.25">
      <c r="A64" s="75" t="s">
        <v>154</v>
      </c>
      <c r="B64" s="76" t="s">
        <v>155</v>
      </c>
      <c r="C64" s="9" t="s">
        <v>169</v>
      </c>
      <c r="D64" s="8"/>
    </row>
    <row r="65" spans="1:4" x14ac:dyDescent="0.25">
      <c r="A65" s="75"/>
      <c r="B65" s="76"/>
      <c r="C65" s="9" t="s">
        <v>170</v>
      </c>
      <c r="D65" s="8"/>
    </row>
    <row r="66" spans="1:4" x14ac:dyDescent="0.25">
      <c r="A66" s="75"/>
      <c r="B66" s="76"/>
      <c r="C66" s="9" t="s">
        <v>168</v>
      </c>
      <c r="D66" s="9"/>
    </row>
    <row r="67" spans="1:4" ht="30" x14ac:dyDescent="0.25">
      <c r="A67" s="16" t="s">
        <v>156</v>
      </c>
      <c r="B67" s="8" t="s">
        <v>171</v>
      </c>
      <c r="C67" s="58"/>
      <c r="D67" s="65" t="s">
        <v>235</v>
      </c>
    </row>
    <row r="68" spans="1:4" ht="30" customHeight="1" x14ac:dyDescent="0.25">
      <c r="A68" s="16" t="s">
        <v>157</v>
      </c>
      <c r="B68" s="8" t="s">
        <v>175</v>
      </c>
      <c r="C68" s="58"/>
      <c r="D68" s="65" t="s">
        <v>236</v>
      </c>
    </row>
    <row r="69" spans="1:4" ht="30" x14ac:dyDescent="0.25">
      <c r="A69" s="16" t="s">
        <v>173</v>
      </c>
      <c r="B69" s="8" t="s">
        <v>172</v>
      </c>
      <c r="C69" s="58"/>
      <c r="D69" s="65" t="s">
        <v>233</v>
      </c>
    </row>
    <row r="70" spans="1:4" ht="30" x14ac:dyDescent="0.25">
      <c r="A70" s="16" t="s">
        <v>174</v>
      </c>
      <c r="B70" s="8" t="s">
        <v>175</v>
      </c>
      <c r="C70" s="58"/>
      <c r="D70" s="65" t="s">
        <v>234</v>
      </c>
    </row>
    <row r="71" spans="1:4" x14ac:dyDescent="0.25">
      <c r="A71" s="15">
        <v>11</v>
      </c>
      <c r="B71" s="73" t="s">
        <v>158</v>
      </c>
      <c r="C71" s="73"/>
      <c r="D71" s="73"/>
    </row>
    <row r="72" spans="1:4" ht="201" customHeight="1" x14ac:dyDescent="0.25">
      <c r="A72" s="16" t="s">
        <v>159</v>
      </c>
      <c r="B72" s="8" t="s">
        <v>160</v>
      </c>
      <c r="C72" s="59"/>
      <c r="D72" s="69" t="s">
        <v>231</v>
      </c>
    </row>
  </sheetData>
  <mergeCells count="25">
    <mergeCell ref="B71:D71"/>
    <mergeCell ref="C8:D8"/>
    <mergeCell ref="A64:A66"/>
    <mergeCell ref="B64:B66"/>
    <mergeCell ref="B60:D60"/>
    <mergeCell ref="A61:A63"/>
    <mergeCell ref="B61:B63"/>
    <mergeCell ref="B50:D50"/>
    <mergeCell ref="B53:D53"/>
    <mergeCell ref="B43:D43"/>
    <mergeCell ref="A37:A39"/>
    <mergeCell ref="B37:B39"/>
    <mergeCell ref="A34:A36"/>
    <mergeCell ref="B34:B36"/>
    <mergeCell ref="B28:C28"/>
    <mergeCell ref="B31:D31"/>
    <mergeCell ref="C3:D3"/>
    <mergeCell ref="B4:D4"/>
    <mergeCell ref="B7:D7"/>
    <mergeCell ref="B24:C24"/>
    <mergeCell ref="A2:G2"/>
    <mergeCell ref="A20:A21"/>
    <mergeCell ref="B12:D12"/>
    <mergeCell ref="A14:A19"/>
    <mergeCell ref="B14:B19"/>
  </mergeCells>
  <hyperlinks>
    <hyperlink ref="D22" r:id="rId1"/>
  </hyperlinks>
  <pageMargins left="0.25" right="0" top="0.5" bottom="0.25" header="0.3" footer="0.3"/>
  <pageSetup paperSize="14" orientation="portrait" verticalDpi="4294967295"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9"/>
  <sheetViews>
    <sheetView view="pageBreakPreview" zoomScale="90" zoomScaleNormal="90" zoomScaleSheetLayoutView="90" workbookViewId="0">
      <pane xSplit="7" ySplit="6" topLeftCell="H466" activePane="bottomRight" state="frozen"/>
      <selection activeCell="B60" sqref="B60:D60"/>
      <selection pane="topRight" activeCell="B60" sqref="B60:D60"/>
      <selection pane="bottomLeft" activeCell="B60" sqref="B60:D60"/>
      <selection pane="bottomRight" activeCell="D472" sqref="D472"/>
    </sheetView>
  </sheetViews>
  <sheetFormatPr defaultRowHeight="15" x14ac:dyDescent="0.25"/>
  <cols>
    <col min="1" max="1" width="6.140625" style="92" bestFit="1" customWidth="1"/>
    <col min="2" max="2" width="26.85546875" style="92" customWidth="1"/>
    <col min="3" max="3" width="21" style="92" customWidth="1"/>
    <col min="4" max="4" width="14.85546875" style="92" customWidth="1"/>
    <col min="5" max="5" width="10.85546875" style="92" customWidth="1"/>
    <col min="6" max="6" width="10.28515625" style="92" bestFit="1" customWidth="1"/>
    <col min="7" max="7" width="13" style="92" customWidth="1"/>
    <col min="8" max="8" width="14.7109375" style="92" customWidth="1"/>
    <col min="9" max="9" width="11" style="92" customWidth="1"/>
    <col min="10" max="10" width="12.28515625" style="92" bestFit="1" customWidth="1"/>
    <col min="11" max="11" width="12.140625" style="92" customWidth="1"/>
    <col min="12" max="12" width="20" style="92" customWidth="1"/>
    <col min="13" max="13" width="24.85546875" style="92" customWidth="1"/>
    <col min="14" max="15" width="9.140625" style="92"/>
    <col min="16" max="16" width="11" style="92" bestFit="1" customWidth="1"/>
    <col min="17" max="16384" width="9.140625" style="92"/>
  </cols>
  <sheetData>
    <row r="1" spans="1:13" ht="15.75" x14ac:dyDescent="0.25">
      <c r="A1" s="90"/>
      <c r="B1" s="91" t="s">
        <v>176</v>
      </c>
      <c r="C1" s="90"/>
      <c r="D1" s="90"/>
      <c r="E1" s="90"/>
      <c r="F1" s="90"/>
      <c r="G1" s="90"/>
      <c r="H1" s="90"/>
      <c r="I1" s="90"/>
      <c r="J1" s="90"/>
      <c r="K1" s="90"/>
      <c r="L1" s="90"/>
      <c r="M1" s="90"/>
    </row>
    <row r="2" spans="1:13" ht="15" customHeight="1" x14ac:dyDescent="0.25">
      <c r="A2" s="90"/>
      <c r="B2" s="93" t="s">
        <v>209</v>
      </c>
      <c r="C2" s="93"/>
      <c r="D2" s="93"/>
      <c r="E2" s="93"/>
      <c r="F2" s="93"/>
      <c r="G2" s="93"/>
      <c r="H2" s="93"/>
      <c r="I2" s="94"/>
      <c r="J2" s="90"/>
      <c r="K2" s="90"/>
      <c r="L2" s="90"/>
      <c r="M2" s="90"/>
    </row>
    <row r="3" spans="1:13" ht="15" customHeight="1" x14ac:dyDescent="0.25">
      <c r="A3" s="90"/>
      <c r="B3" s="95" t="s">
        <v>210</v>
      </c>
      <c r="C3" s="96"/>
      <c r="D3" s="96"/>
      <c r="E3" s="96"/>
      <c r="F3" s="96"/>
      <c r="G3" s="96"/>
      <c r="H3" s="96"/>
      <c r="I3" s="97"/>
      <c r="J3" s="90"/>
      <c r="K3" s="90"/>
      <c r="L3" s="90"/>
      <c r="M3" s="90"/>
    </row>
    <row r="4" spans="1:13" ht="33" customHeight="1" x14ac:dyDescent="0.25">
      <c r="A4" s="98" t="s">
        <v>0</v>
      </c>
      <c r="B4" s="98" t="s">
        <v>180</v>
      </c>
      <c r="C4" s="98" t="s">
        <v>33</v>
      </c>
      <c r="D4" s="99" t="s">
        <v>179</v>
      </c>
      <c r="E4" s="100" t="s">
        <v>34</v>
      </c>
      <c r="F4" s="101"/>
      <c r="G4" s="101"/>
      <c r="H4" s="101"/>
      <c r="I4" s="102"/>
      <c r="J4" s="103" t="s">
        <v>178</v>
      </c>
      <c r="K4" s="103"/>
      <c r="L4" s="103"/>
      <c r="M4" s="98" t="s">
        <v>1</v>
      </c>
    </row>
    <row r="5" spans="1:13" ht="53.25" customHeight="1" x14ac:dyDescent="0.25">
      <c r="A5" s="98"/>
      <c r="B5" s="98"/>
      <c r="C5" s="98"/>
      <c r="D5" s="104"/>
      <c r="E5" s="105" t="s">
        <v>35</v>
      </c>
      <c r="F5" s="105" t="s">
        <v>29</v>
      </c>
      <c r="G5" s="105" t="s">
        <v>36</v>
      </c>
      <c r="H5" s="105" t="s">
        <v>37</v>
      </c>
      <c r="I5" s="105" t="s">
        <v>38</v>
      </c>
      <c r="J5" s="106" t="s">
        <v>2</v>
      </c>
      <c r="K5" s="107" t="s">
        <v>181</v>
      </c>
      <c r="L5" s="107" t="s">
        <v>177</v>
      </c>
      <c r="M5" s="98"/>
    </row>
    <row r="6" spans="1:13" ht="53.25" customHeight="1" x14ac:dyDescent="0.25">
      <c r="A6" s="108">
        <v>1</v>
      </c>
      <c r="B6" s="109" t="s">
        <v>237</v>
      </c>
      <c r="C6" s="110" t="s">
        <v>238</v>
      </c>
      <c r="D6" s="111"/>
      <c r="E6" s="112"/>
      <c r="F6" s="112"/>
      <c r="G6" s="108">
        <v>13000</v>
      </c>
      <c r="H6" s="113">
        <v>231367.5</v>
      </c>
      <c r="I6" s="108">
        <v>13000</v>
      </c>
      <c r="J6" s="108">
        <v>13000</v>
      </c>
      <c r="K6" s="114">
        <v>17.797499999999999</v>
      </c>
      <c r="L6" s="115">
        <f>J6*K6</f>
        <v>231367.5</v>
      </c>
      <c r="M6" s="111"/>
    </row>
    <row r="7" spans="1:13" ht="53.25" customHeight="1" x14ac:dyDescent="0.25">
      <c r="A7" s="108">
        <v>2</v>
      </c>
      <c r="B7" s="109" t="s">
        <v>239</v>
      </c>
      <c r="C7" s="110" t="s">
        <v>238</v>
      </c>
      <c r="D7" s="111"/>
      <c r="E7" s="112"/>
      <c r="F7" s="112"/>
      <c r="G7" s="108">
        <v>2500</v>
      </c>
      <c r="H7" s="113">
        <v>154350</v>
      </c>
      <c r="I7" s="108">
        <v>2500</v>
      </c>
      <c r="J7" s="108">
        <v>2500</v>
      </c>
      <c r="K7" s="114">
        <v>61.74</v>
      </c>
      <c r="L7" s="115">
        <f t="shared" ref="L7:L70" si="0">J7*K7</f>
        <v>154350</v>
      </c>
      <c r="M7" s="111"/>
    </row>
    <row r="8" spans="1:13" ht="53.25" customHeight="1" x14ac:dyDescent="0.25">
      <c r="A8" s="108">
        <v>3</v>
      </c>
      <c r="B8" s="109" t="s">
        <v>240</v>
      </c>
      <c r="C8" s="110" t="s">
        <v>238</v>
      </c>
      <c r="D8" s="111"/>
      <c r="E8" s="112"/>
      <c r="F8" s="112"/>
      <c r="G8" s="108">
        <v>112957.5</v>
      </c>
      <c r="H8" s="113">
        <v>8895403.125</v>
      </c>
      <c r="I8" s="108">
        <v>112957.5</v>
      </c>
      <c r="J8" s="108">
        <v>112957.5</v>
      </c>
      <c r="K8" s="114">
        <v>78.75</v>
      </c>
      <c r="L8" s="115">
        <f t="shared" si="0"/>
        <v>8895403.125</v>
      </c>
      <c r="M8" s="111"/>
    </row>
    <row r="9" spans="1:13" ht="53.25" customHeight="1" x14ac:dyDescent="0.25">
      <c r="A9" s="108">
        <v>4</v>
      </c>
      <c r="B9" s="109" t="s">
        <v>241</v>
      </c>
      <c r="C9" s="110" t="s">
        <v>238</v>
      </c>
      <c r="D9" s="111"/>
      <c r="E9" s="112"/>
      <c r="F9" s="112"/>
      <c r="G9" s="108">
        <v>98150</v>
      </c>
      <c r="H9" s="113">
        <v>1020269.2500000001</v>
      </c>
      <c r="I9" s="108">
        <v>98150</v>
      </c>
      <c r="J9" s="108">
        <v>98150</v>
      </c>
      <c r="K9" s="114">
        <v>10.395000000000001</v>
      </c>
      <c r="L9" s="115">
        <f t="shared" si="0"/>
        <v>1020269.2500000001</v>
      </c>
      <c r="M9" s="111"/>
    </row>
    <row r="10" spans="1:13" ht="53.25" customHeight="1" x14ac:dyDescent="0.25">
      <c r="A10" s="108">
        <v>5</v>
      </c>
      <c r="B10" s="109" t="s">
        <v>242</v>
      </c>
      <c r="C10" s="110" t="s">
        <v>238</v>
      </c>
      <c r="D10" s="111"/>
      <c r="E10" s="112"/>
      <c r="F10" s="112"/>
      <c r="G10" s="108">
        <v>3549</v>
      </c>
      <c r="H10" s="113">
        <v>1353483.9044999999</v>
      </c>
      <c r="I10" s="108">
        <v>3549</v>
      </c>
      <c r="J10" s="108">
        <v>3549</v>
      </c>
      <c r="K10" s="114">
        <v>381.37049999999999</v>
      </c>
      <c r="L10" s="115">
        <f t="shared" si="0"/>
        <v>1353483.9044999999</v>
      </c>
      <c r="M10" s="111"/>
    </row>
    <row r="11" spans="1:13" ht="53.25" customHeight="1" x14ac:dyDescent="0.25">
      <c r="A11" s="108">
        <v>6</v>
      </c>
      <c r="B11" s="109" t="s">
        <v>243</v>
      </c>
      <c r="C11" s="110" t="s">
        <v>238</v>
      </c>
      <c r="D11" s="111"/>
      <c r="E11" s="112"/>
      <c r="F11" s="112"/>
      <c r="G11" s="108">
        <v>1500</v>
      </c>
      <c r="H11" s="113">
        <v>65220.75</v>
      </c>
      <c r="I11" s="108">
        <v>1500</v>
      </c>
      <c r="J11" s="108">
        <v>1500</v>
      </c>
      <c r="K11" s="114">
        <v>43.480499999999999</v>
      </c>
      <c r="L11" s="115">
        <f t="shared" si="0"/>
        <v>65220.75</v>
      </c>
      <c r="M11" s="111"/>
    </row>
    <row r="12" spans="1:13" ht="53.25" customHeight="1" x14ac:dyDescent="0.25">
      <c r="A12" s="108">
        <v>7</v>
      </c>
      <c r="B12" s="109" t="s">
        <v>244</v>
      </c>
      <c r="C12" s="110" t="s">
        <v>238</v>
      </c>
      <c r="D12" s="111"/>
      <c r="E12" s="112"/>
      <c r="F12" s="112"/>
      <c r="G12" s="108">
        <v>5915</v>
      </c>
      <c r="H12" s="113">
        <v>502946.53500000009</v>
      </c>
      <c r="I12" s="108">
        <v>5915</v>
      </c>
      <c r="J12" s="108">
        <v>5915</v>
      </c>
      <c r="K12" s="114">
        <v>85.029000000000011</v>
      </c>
      <c r="L12" s="115">
        <f t="shared" si="0"/>
        <v>502946.53500000009</v>
      </c>
      <c r="M12" s="111"/>
    </row>
    <row r="13" spans="1:13" ht="53.25" customHeight="1" x14ac:dyDescent="0.25">
      <c r="A13" s="108">
        <v>8</v>
      </c>
      <c r="B13" s="109" t="s">
        <v>244</v>
      </c>
      <c r="C13" s="110" t="s">
        <v>238</v>
      </c>
      <c r="D13" s="111"/>
      <c r="E13" s="112"/>
      <c r="F13" s="112"/>
      <c r="G13" s="108">
        <v>13000</v>
      </c>
      <c r="H13" s="113">
        <v>1105377.0000000002</v>
      </c>
      <c r="I13" s="108">
        <v>13000</v>
      </c>
      <c r="J13" s="108">
        <v>13000</v>
      </c>
      <c r="K13" s="114">
        <v>85.029000000000011</v>
      </c>
      <c r="L13" s="115">
        <f t="shared" si="0"/>
        <v>1105377.0000000002</v>
      </c>
      <c r="M13" s="111"/>
    </row>
    <row r="14" spans="1:13" ht="53.25" customHeight="1" x14ac:dyDescent="0.25">
      <c r="A14" s="108">
        <v>9</v>
      </c>
      <c r="B14" s="109" t="s">
        <v>245</v>
      </c>
      <c r="C14" s="110" t="s">
        <v>238</v>
      </c>
      <c r="D14" s="111"/>
      <c r="E14" s="112"/>
      <c r="F14" s="112"/>
      <c r="G14" s="108">
        <v>20000</v>
      </c>
      <c r="H14" s="113">
        <v>7627410</v>
      </c>
      <c r="I14" s="108">
        <v>20000</v>
      </c>
      <c r="J14" s="108">
        <v>20000</v>
      </c>
      <c r="K14" s="114">
        <v>381.37049999999999</v>
      </c>
      <c r="L14" s="115">
        <f t="shared" si="0"/>
        <v>7627410</v>
      </c>
      <c r="M14" s="111"/>
    </row>
    <row r="15" spans="1:13" ht="53.25" customHeight="1" x14ac:dyDescent="0.25">
      <c r="A15" s="108">
        <v>10</v>
      </c>
      <c r="B15" s="109" t="s">
        <v>246</v>
      </c>
      <c r="C15" s="110" t="s">
        <v>238</v>
      </c>
      <c r="D15" s="111"/>
      <c r="E15" s="112"/>
      <c r="F15" s="112"/>
      <c r="G15" s="108">
        <v>700</v>
      </c>
      <c r="H15" s="113">
        <v>36375.15</v>
      </c>
      <c r="I15" s="108">
        <v>700</v>
      </c>
      <c r="J15" s="108">
        <v>700</v>
      </c>
      <c r="K15" s="114">
        <v>51.964500000000001</v>
      </c>
      <c r="L15" s="115">
        <f t="shared" si="0"/>
        <v>36375.15</v>
      </c>
      <c r="M15" s="111"/>
    </row>
    <row r="16" spans="1:13" ht="53.25" customHeight="1" x14ac:dyDescent="0.25">
      <c r="A16" s="108">
        <v>11</v>
      </c>
      <c r="B16" s="109" t="s">
        <v>247</v>
      </c>
      <c r="C16" s="110" t="s">
        <v>238</v>
      </c>
      <c r="D16" s="111"/>
      <c r="E16" s="112"/>
      <c r="F16" s="112"/>
      <c r="G16" s="114">
        <v>52964.28571428571</v>
      </c>
      <c r="H16" s="113">
        <v>1163969.625</v>
      </c>
      <c r="I16" s="114">
        <v>52964.28571428571</v>
      </c>
      <c r="J16" s="114">
        <v>52964.28571428571</v>
      </c>
      <c r="K16" s="114">
        <v>21.976500000000001</v>
      </c>
      <c r="L16" s="115">
        <f t="shared" si="0"/>
        <v>1163969.625</v>
      </c>
      <c r="M16" s="111"/>
    </row>
    <row r="17" spans="1:13" ht="53.25" customHeight="1" x14ac:dyDescent="0.25">
      <c r="A17" s="108">
        <v>12</v>
      </c>
      <c r="B17" s="109" t="s">
        <v>248</v>
      </c>
      <c r="C17" s="110" t="s">
        <v>238</v>
      </c>
      <c r="D17" s="111"/>
      <c r="E17" s="112"/>
      <c r="F17" s="112"/>
      <c r="G17" s="108">
        <v>700000</v>
      </c>
      <c r="H17" s="113">
        <v>2067519.9999999998</v>
      </c>
      <c r="I17" s="108">
        <v>700000</v>
      </c>
      <c r="J17" s="108">
        <v>700000</v>
      </c>
      <c r="K17" s="114">
        <v>2.9535999999999998</v>
      </c>
      <c r="L17" s="115">
        <f t="shared" si="0"/>
        <v>2067519.9999999998</v>
      </c>
      <c r="M17" s="111"/>
    </row>
    <row r="18" spans="1:13" ht="53.25" customHeight="1" x14ac:dyDescent="0.25">
      <c r="A18" s="108">
        <v>13</v>
      </c>
      <c r="B18" s="109" t="s">
        <v>249</v>
      </c>
      <c r="C18" s="110" t="s">
        <v>238</v>
      </c>
      <c r="D18" s="111"/>
      <c r="E18" s="112"/>
      <c r="F18" s="112"/>
      <c r="G18" s="108">
        <v>9000</v>
      </c>
      <c r="H18" s="113">
        <v>2044170</v>
      </c>
      <c r="I18" s="108">
        <v>9000</v>
      </c>
      <c r="J18" s="108">
        <v>9000</v>
      </c>
      <c r="K18" s="114">
        <v>227.13</v>
      </c>
      <c r="L18" s="115">
        <f t="shared" si="0"/>
        <v>2044170</v>
      </c>
      <c r="M18" s="111"/>
    </row>
    <row r="19" spans="1:13" ht="53.25" customHeight="1" x14ac:dyDescent="0.25">
      <c r="A19" s="108">
        <v>14</v>
      </c>
      <c r="B19" s="109" t="s">
        <v>250</v>
      </c>
      <c r="C19" s="110" t="s">
        <v>238</v>
      </c>
      <c r="D19" s="111"/>
      <c r="E19" s="112"/>
      <c r="F19" s="112"/>
      <c r="G19" s="108">
        <v>5915</v>
      </c>
      <c r="H19" s="113">
        <v>1343447.3325</v>
      </c>
      <c r="I19" s="108">
        <v>5915</v>
      </c>
      <c r="J19" s="108">
        <v>5915</v>
      </c>
      <c r="K19" s="114">
        <v>227.12550000000002</v>
      </c>
      <c r="L19" s="115">
        <f t="shared" si="0"/>
        <v>1343447.3325</v>
      </c>
      <c r="M19" s="111"/>
    </row>
    <row r="20" spans="1:13" ht="53.25" customHeight="1" x14ac:dyDescent="0.25">
      <c r="A20" s="108">
        <v>15</v>
      </c>
      <c r="B20" s="109" t="s">
        <v>250</v>
      </c>
      <c r="C20" s="110" t="s">
        <v>238</v>
      </c>
      <c r="D20" s="111"/>
      <c r="E20" s="112"/>
      <c r="F20" s="112"/>
      <c r="G20" s="108">
        <v>13000</v>
      </c>
      <c r="H20" s="113">
        <v>2952631.5</v>
      </c>
      <c r="I20" s="108">
        <v>13000</v>
      </c>
      <c r="J20" s="108">
        <v>13000</v>
      </c>
      <c r="K20" s="114">
        <v>227.12550000000002</v>
      </c>
      <c r="L20" s="115">
        <f t="shared" si="0"/>
        <v>2952631.5</v>
      </c>
      <c r="M20" s="111"/>
    </row>
    <row r="21" spans="1:13" ht="53.25" customHeight="1" x14ac:dyDescent="0.25">
      <c r="A21" s="108">
        <v>16</v>
      </c>
      <c r="B21" s="109" t="s">
        <v>251</v>
      </c>
      <c r="C21" s="110" t="s">
        <v>238</v>
      </c>
      <c r="D21" s="111"/>
      <c r="E21" s="112"/>
      <c r="F21" s="112"/>
      <c r="G21" s="108">
        <v>5500</v>
      </c>
      <c r="H21" s="113">
        <v>2340665.25</v>
      </c>
      <c r="I21" s="108">
        <v>5500</v>
      </c>
      <c r="J21" s="108">
        <v>5500</v>
      </c>
      <c r="K21" s="114">
        <v>425.57550000000003</v>
      </c>
      <c r="L21" s="115">
        <f t="shared" si="0"/>
        <v>2340665.25</v>
      </c>
      <c r="M21" s="111"/>
    </row>
    <row r="22" spans="1:13" ht="53.25" customHeight="1" x14ac:dyDescent="0.25">
      <c r="A22" s="108">
        <v>17</v>
      </c>
      <c r="B22" s="109" t="s">
        <v>252</v>
      </c>
      <c r="C22" s="110" t="s">
        <v>238</v>
      </c>
      <c r="D22" s="111"/>
      <c r="E22" s="112"/>
      <c r="F22" s="112"/>
      <c r="G22" s="108">
        <v>9183</v>
      </c>
      <c r="H22" s="113">
        <v>163820.12849999996</v>
      </c>
      <c r="I22" s="108">
        <v>9183</v>
      </c>
      <c r="J22" s="108">
        <v>9183</v>
      </c>
      <c r="K22" s="114">
        <v>17.839499999999997</v>
      </c>
      <c r="L22" s="115">
        <f t="shared" si="0"/>
        <v>163820.12849999996</v>
      </c>
      <c r="M22" s="111"/>
    </row>
    <row r="23" spans="1:13" ht="53.25" customHeight="1" x14ac:dyDescent="0.25">
      <c r="A23" s="108">
        <v>18</v>
      </c>
      <c r="B23" s="109" t="s">
        <v>253</v>
      </c>
      <c r="C23" s="110" t="s">
        <v>238</v>
      </c>
      <c r="D23" s="111"/>
      <c r="E23" s="112"/>
      <c r="F23" s="112"/>
      <c r="G23" s="108">
        <v>35000</v>
      </c>
      <c r="H23" s="113">
        <v>347287.5</v>
      </c>
      <c r="I23" s="108">
        <v>35000</v>
      </c>
      <c r="J23" s="108">
        <v>35000</v>
      </c>
      <c r="K23" s="114">
        <v>9.9224999999999994</v>
      </c>
      <c r="L23" s="115">
        <f t="shared" si="0"/>
        <v>347287.5</v>
      </c>
      <c r="M23" s="111"/>
    </row>
    <row r="24" spans="1:13" ht="53.25" customHeight="1" x14ac:dyDescent="0.25">
      <c r="A24" s="108">
        <v>19</v>
      </c>
      <c r="B24" s="109" t="s">
        <v>253</v>
      </c>
      <c r="C24" s="110" t="s">
        <v>238</v>
      </c>
      <c r="D24" s="111"/>
      <c r="E24" s="112"/>
      <c r="F24" s="112"/>
      <c r="G24" s="108">
        <v>35490</v>
      </c>
      <c r="H24" s="113">
        <v>352149.52499999997</v>
      </c>
      <c r="I24" s="108">
        <v>35490</v>
      </c>
      <c r="J24" s="108">
        <v>35490</v>
      </c>
      <c r="K24" s="114">
        <v>9.9224999999999994</v>
      </c>
      <c r="L24" s="115">
        <f t="shared" si="0"/>
        <v>352149.52499999997</v>
      </c>
      <c r="M24" s="111"/>
    </row>
    <row r="25" spans="1:13" ht="53.25" customHeight="1" x14ac:dyDescent="0.25">
      <c r="A25" s="108">
        <v>20</v>
      </c>
      <c r="B25" s="109" t="s">
        <v>254</v>
      </c>
      <c r="C25" s="110" t="s">
        <v>238</v>
      </c>
      <c r="D25" s="111"/>
      <c r="E25" s="112"/>
      <c r="F25" s="112"/>
      <c r="G25" s="108">
        <v>45000</v>
      </c>
      <c r="H25" s="113">
        <v>10790955</v>
      </c>
      <c r="I25" s="108">
        <v>45000</v>
      </c>
      <c r="J25" s="108">
        <v>45000</v>
      </c>
      <c r="K25" s="114">
        <v>239.79900000000001</v>
      </c>
      <c r="L25" s="115">
        <f t="shared" si="0"/>
        <v>10790955</v>
      </c>
      <c r="M25" s="111"/>
    </row>
    <row r="26" spans="1:13" ht="53.25" customHeight="1" x14ac:dyDescent="0.25">
      <c r="A26" s="108">
        <v>21</v>
      </c>
      <c r="B26" s="109" t="s">
        <v>255</v>
      </c>
      <c r="C26" s="110" t="s">
        <v>238</v>
      </c>
      <c r="D26" s="111"/>
      <c r="E26" s="112"/>
      <c r="F26" s="112"/>
      <c r="G26" s="108">
        <v>10500</v>
      </c>
      <c r="H26" s="113">
        <v>3403417.5</v>
      </c>
      <c r="I26" s="108">
        <v>10500</v>
      </c>
      <c r="J26" s="108">
        <v>10500</v>
      </c>
      <c r="K26" s="114">
        <v>324.13499999999999</v>
      </c>
      <c r="L26" s="115">
        <f t="shared" si="0"/>
        <v>3403417.5</v>
      </c>
      <c r="M26" s="111"/>
    </row>
    <row r="27" spans="1:13" ht="53.25" customHeight="1" x14ac:dyDescent="0.25">
      <c r="A27" s="108">
        <v>22</v>
      </c>
      <c r="B27" s="109" t="s">
        <v>256</v>
      </c>
      <c r="C27" s="110" t="s">
        <v>238</v>
      </c>
      <c r="D27" s="111"/>
      <c r="E27" s="112"/>
      <c r="F27" s="112"/>
      <c r="G27" s="108">
        <v>16000</v>
      </c>
      <c r="H27" s="113">
        <v>4855200</v>
      </c>
      <c r="I27" s="108">
        <v>16000</v>
      </c>
      <c r="J27" s="108">
        <v>16000</v>
      </c>
      <c r="K27" s="114">
        <v>303.45</v>
      </c>
      <c r="L27" s="115">
        <f t="shared" si="0"/>
        <v>4855200</v>
      </c>
      <c r="M27" s="111"/>
    </row>
    <row r="28" spans="1:13" ht="53.25" customHeight="1" x14ac:dyDescent="0.25">
      <c r="A28" s="108">
        <v>23</v>
      </c>
      <c r="B28" s="109" t="s">
        <v>257</v>
      </c>
      <c r="C28" s="110" t="s">
        <v>238</v>
      </c>
      <c r="D28" s="111"/>
      <c r="E28" s="112"/>
      <c r="F28" s="112"/>
      <c r="G28" s="108">
        <v>35000</v>
      </c>
      <c r="H28" s="113">
        <v>20763750</v>
      </c>
      <c r="I28" s="108">
        <v>35000</v>
      </c>
      <c r="J28" s="108">
        <v>35000</v>
      </c>
      <c r="K28" s="114">
        <v>593.25</v>
      </c>
      <c r="L28" s="115">
        <f t="shared" si="0"/>
        <v>20763750</v>
      </c>
      <c r="M28" s="111"/>
    </row>
    <row r="29" spans="1:13" ht="53.25" customHeight="1" x14ac:dyDescent="0.25">
      <c r="A29" s="108">
        <v>24</v>
      </c>
      <c r="B29" s="109" t="s">
        <v>258</v>
      </c>
      <c r="C29" s="110" t="s">
        <v>238</v>
      </c>
      <c r="D29" s="111"/>
      <c r="E29" s="112"/>
      <c r="F29" s="112"/>
      <c r="G29" s="108">
        <v>25000</v>
      </c>
      <c r="H29" s="113">
        <v>3360000</v>
      </c>
      <c r="I29" s="108">
        <v>25000</v>
      </c>
      <c r="J29" s="108">
        <v>25000</v>
      </c>
      <c r="K29" s="114">
        <v>134.4</v>
      </c>
      <c r="L29" s="115">
        <f t="shared" si="0"/>
        <v>3360000</v>
      </c>
      <c r="M29" s="111"/>
    </row>
    <row r="30" spans="1:13" ht="53.25" customHeight="1" x14ac:dyDescent="0.25">
      <c r="A30" s="108">
        <v>25</v>
      </c>
      <c r="B30" s="109" t="s">
        <v>259</v>
      </c>
      <c r="C30" s="110" t="s">
        <v>238</v>
      </c>
      <c r="D30" s="111"/>
      <c r="E30" s="112"/>
      <c r="F30" s="112"/>
      <c r="G30" s="108">
        <v>1700</v>
      </c>
      <c r="H30" s="113">
        <v>30523.500000000004</v>
      </c>
      <c r="I30" s="108">
        <v>1700</v>
      </c>
      <c r="J30" s="108">
        <v>1700</v>
      </c>
      <c r="K30" s="114">
        <v>17.955000000000002</v>
      </c>
      <c r="L30" s="115">
        <f t="shared" si="0"/>
        <v>30523.500000000004</v>
      </c>
      <c r="M30" s="111"/>
    </row>
    <row r="31" spans="1:13" ht="53.25" customHeight="1" x14ac:dyDescent="0.25">
      <c r="A31" s="108">
        <v>26</v>
      </c>
      <c r="B31" s="109" t="s">
        <v>260</v>
      </c>
      <c r="C31" s="110" t="s">
        <v>238</v>
      </c>
      <c r="D31" s="111"/>
      <c r="E31" s="112"/>
      <c r="F31" s="112"/>
      <c r="G31" s="108">
        <v>16000</v>
      </c>
      <c r="H31" s="113">
        <v>1029839.9999999999</v>
      </c>
      <c r="I31" s="108">
        <v>16000</v>
      </c>
      <c r="J31" s="108">
        <v>16000</v>
      </c>
      <c r="K31" s="114">
        <v>64.364999999999995</v>
      </c>
      <c r="L31" s="115">
        <f t="shared" si="0"/>
        <v>1029839.9999999999</v>
      </c>
      <c r="M31" s="111"/>
    </row>
    <row r="32" spans="1:13" ht="53.25" customHeight="1" x14ac:dyDescent="0.25">
      <c r="A32" s="108">
        <v>27</v>
      </c>
      <c r="B32" s="109" t="s">
        <v>261</v>
      </c>
      <c r="C32" s="110" t="s">
        <v>238</v>
      </c>
      <c r="D32" s="111"/>
      <c r="E32" s="112"/>
      <c r="F32" s="112"/>
      <c r="G32" s="108">
        <v>144640</v>
      </c>
      <c r="H32" s="113">
        <v>17313408</v>
      </c>
      <c r="I32" s="108">
        <v>144640</v>
      </c>
      <c r="J32" s="108">
        <v>144640</v>
      </c>
      <c r="K32" s="114">
        <v>119.7</v>
      </c>
      <c r="L32" s="115">
        <f t="shared" si="0"/>
        <v>17313408</v>
      </c>
      <c r="M32" s="111"/>
    </row>
    <row r="33" spans="1:13" ht="53.25" customHeight="1" x14ac:dyDescent="0.25">
      <c r="A33" s="108">
        <v>28</v>
      </c>
      <c r="B33" s="109" t="s">
        <v>262</v>
      </c>
      <c r="C33" s="110" t="s">
        <v>238</v>
      </c>
      <c r="D33" s="111"/>
      <c r="E33" s="112"/>
      <c r="F33" s="112"/>
      <c r="G33" s="108">
        <v>5387</v>
      </c>
      <c r="H33" s="113">
        <v>927641.40000000014</v>
      </c>
      <c r="I33" s="108">
        <v>5387</v>
      </c>
      <c r="J33" s="108">
        <v>5387</v>
      </c>
      <c r="K33" s="114">
        <v>172.20000000000002</v>
      </c>
      <c r="L33" s="115">
        <f t="shared" si="0"/>
        <v>927641.40000000014</v>
      </c>
      <c r="M33" s="111"/>
    </row>
    <row r="34" spans="1:13" ht="53.25" customHeight="1" x14ac:dyDescent="0.25">
      <c r="A34" s="108">
        <v>29</v>
      </c>
      <c r="B34" s="109" t="s">
        <v>263</v>
      </c>
      <c r="C34" s="110" t="s">
        <v>238</v>
      </c>
      <c r="D34" s="111"/>
      <c r="E34" s="112"/>
      <c r="F34" s="112"/>
      <c r="G34" s="108">
        <v>5683</v>
      </c>
      <c r="H34" s="113">
        <v>67369.123500000002</v>
      </c>
      <c r="I34" s="108">
        <v>5683</v>
      </c>
      <c r="J34" s="108">
        <v>5683</v>
      </c>
      <c r="K34" s="114">
        <v>11.8545</v>
      </c>
      <c r="L34" s="115">
        <f t="shared" si="0"/>
        <v>67369.123500000002</v>
      </c>
      <c r="M34" s="111"/>
    </row>
    <row r="35" spans="1:13" ht="53.25" customHeight="1" x14ac:dyDescent="0.25">
      <c r="A35" s="108">
        <v>30</v>
      </c>
      <c r="B35" s="109" t="s">
        <v>264</v>
      </c>
      <c r="C35" s="110" t="s">
        <v>238</v>
      </c>
      <c r="D35" s="111"/>
      <c r="E35" s="112"/>
      <c r="F35" s="112"/>
      <c r="G35" s="108">
        <v>3500</v>
      </c>
      <c r="H35" s="113">
        <v>49612.5</v>
      </c>
      <c r="I35" s="108">
        <v>3500</v>
      </c>
      <c r="J35" s="108">
        <v>3500</v>
      </c>
      <c r="K35" s="114">
        <v>14.175000000000001</v>
      </c>
      <c r="L35" s="115">
        <f t="shared" si="0"/>
        <v>49612.5</v>
      </c>
      <c r="M35" s="111"/>
    </row>
    <row r="36" spans="1:13" ht="53.25" customHeight="1" x14ac:dyDescent="0.25">
      <c r="A36" s="108">
        <v>31</v>
      </c>
      <c r="B36" s="109" t="s">
        <v>265</v>
      </c>
      <c r="C36" s="110" t="s">
        <v>238</v>
      </c>
      <c r="D36" s="111"/>
      <c r="E36" s="112"/>
      <c r="F36" s="112"/>
      <c r="G36" s="108">
        <v>90980</v>
      </c>
      <c r="H36" s="113">
        <v>414595.86000000004</v>
      </c>
      <c r="I36" s="108">
        <v>90980</v>
      </c>
      <c r="J36" s="108">
        <v>90980</v>
      </c>
      <c r="K36" s="114">
        <v>4.5570000000000004</v>
      </c>
      <c r="L36" s="115">
        <f t="shared" si="0"/>
        <v>414595.86000000004</v>
      </c>
      <c r="M36" s="111"/>
    </row>
    <row r="37" spans="1:13" ht="63" x14ac:dyDescent="0.25">
      <c r="A37" s="108">
        <v>32</v>
      </c>
      <c r="B37" s="109" t="s">
        <v>266</v>
      </c>
      <c r="C37" s="110" t="s">
        <v>238</v>
      </c>
      <c r="D37" s="111"/>
      <c r="E37" s="112"/>
      <c r="F37" s="112"/>
      <c r="G37" s="108">
        <v>1500</v>
      </c>
      <c r="H37" s="113">
        <v>25138.175999999999</v>
      </c>
      <c r="I37" s="108">
        <v>1500</v>
      </c>
      <c r="J37" s="108">
        <v>1500</v>
      </c>
      <c r="K37" s="114">
        <v>16.758783999999999</v>
      </c>
      <c r="L37" s="115">
        <f t="shared" si="0"/>
        <v>25138.175999999999</v>
      </c>
      <c r="M37" s="111"/>
    </row>
    <row r="38" spans="1:13" ht="53.25" customHeight="1" x14ac:dyDescent="0.25">
      <c r="A38" s="108">
        <v>33</v>
      </c>
      <c r="B38" s="109" t="s">
        <v>267</v>
      </c>
      <c r="C38" s="110" t="s">
        <v>238</v>
      </c>
      <c r="D38" s="111"/>
      <c r="E38" s="112"/>
      <c r="F38" s="112"/>
      <c r="G38" s="108">
        <v>29160</v>
      </c>
      <c r="H38" s="113">
        <v>1489744.7423999999</v>
      </c>
      <c r="I38" s="108">
        <v>29160</v>
      </c>
      <c r="J38" s="108">
        <v>29160</v>
      </c>
      <c r="K38" s="114">
        <v>51.088639999999998</v>
      </c>
      <c r="L38" s="115">
        <f t="shared" si="0"/>
        <v>1489744.7423999999</v>
      </c>
      <c r="M38" s="111"/>
    </row>
    <row r="39" spans="1:13" ht="53.25" customHeight="1" x14ac:dyDescent="0.25">
      <c r="A39" s="108">
        <v>34</v>
      </c>
      <c r="B39" s="109" t="s">
        <v>268</v>
      </c>
      <c r="C39" s="110" t="s">
        <v>238</v>
      </c>
      <c r="D39" s="111"/>
      <c r="E39" s="112"/>
      <c r="F39" s="112"/>
      <c r="G39" s="108">
        <v>12000</v>
      </c>
      <c r="H39" s="113">
        <v>137667</v>
      </c>
      <c r="I39" s="108">
        <v>12000</v>
      </c>
      <c r="J39" s="108">
        <v>12000</v>
      </c>
      <c r="K39" s="114">
        <v>11.472250000000001</v>
      </c>
      <c r="L39" s="115">
        <f t="shared" si="0"/>
        <v>137667</v>
      </c>
      <c r="M39" s="111"/>
    </row>
    <row r="40" spans="1:13" ht="53.25" customHeight="1" x14ac:dyDescent="0.25">
      <c r="A40" s="108">
        <v>35</v>
      </c>
      <c r="B40" s="109" t="s">
        <v>269</v>
      </c>
      <c r="C40" s="110" t="s">
        <v>238</v>
      </c>
      <c r="D40" s="111"/>
      <c r="E40" s="112"/>
      <c r="F40" s="112"/>
      <c r="G40" s="108">
        <v>5000</v>
      </c>
      <c r="H40" s="113">
        <v>64732.5</v>
      </c>
      <c r="I40" s="108">
        <v>5000</v>
      </c>
      <c r="J40" s="108">
        <v>5000</v>
      </c>
      <c r="K40" s="114">
        <v>12.9465</v>
      </c>
      <c r="L40" s="115">
        <f t="shared" si="0"/>
        <v>64732.5</v>
      </c>
      <c r="M40" s="111"/>
    </row>
    <row r="41" spans="1:13" ht="53.25" customHeight="1" x14ac:dyDescent="0.25">
      <c r="A41" s="108">
        <v>36</v>
      </c>
      <c r="B41" s="109" t="s">
        <v>270</v>
      </c>
      <c r="C41" s="110" t="s">
        <v>238</v>
      </c>
      <c r="D41" s="111"/>
      <c r="E41" s="112"/>
      <c r="F41" s="112"/>
      <c r="G41" s="108">
        <v>5915</v>
      </c>
      <c r="H41" s="113">
        <v>223587.00000000003</v>
      </c>
      <c r="I41" s="108">
        <v>5915</v>
      </c>
      <c r="J41" s="108">
        <v>5915</v>
      </c>
      <c r="K41" s="114">
        <v>37.800000000000004</v>
      </c>
      <c r="L41" s="115">
        <f t="shared" si="0"/>
        <v>223587.00000000003</v>
      </c>
      <c r="M41" s="111"/>
    </row>
    <row r="42" spans="1:13" ht="53.25" customHeight="1" x14ac:dyDescent="0.25">
      <c r="A42" s="108">
        <v>37</v>
      </c>
      <c r="B42" s="109" t="s">
        <v>271</v>
      </c>
      <c r="C42" s="110" t="s">
        <v>238</v>
      </c>
      <c r="D42" s="111"/>
      <c r="E42" s="112"/>
      <c r="F42" s="112"/>
      <c r="G42" s="108">
        <v>500</v>
      </c>
      <c r="H42" s="113">
        <v>4830</v>
      </c>
      <c r="I42" s="108">
        <v>500</v>
      </c>
      <c r="J42" s="108">
        <v>500</v>
      </c>
      <c r="K42" s="114">
        <v>9.66</v>
      </c>
      <c r="L42" s="115">
        <f t="shared" si="0"/>
        <v>4830</v>
      </c>
      <c r="M42" s="111"/>
    </row>
    <row r="43" spans="1:13" ht="53.25" customHeight="1" x14ac:dyDescent="0.25">
      <c r="A43" s="108">
        <v>38</v>
      </c>
      <c r="B43" s="109" t="s">
        <v>272</v>
      </c>
      <c r="C43" s="110" t="s">
        <v>238</v>
      </c>
      <c r="D43" s="111"/>
      <c r="E43" s="112"/>
      <c r="F43" s="112"/>
      <c r="G43" s="108">
        <v>161830</v>
      </c>
      <c r="H43" s="113">
        <v>1563277.8</v>
      </c>
      <c r="I43" s="108">
        <v>161830</v>
      </c>
      <c r="J43" s="108">
        <v>161830</v>
      </c>
      <c r="K43" s="114">
        <v>9.66</v>
      </c>
      <c r="L43" s="115">
        <f t="shared" si="0"/>
        <v>1563277.8</v>
      </c>
      <c r="M43" s="111"/>
    </row>
    <row r="44" spans="1:13" ht="53.25" customHeight="1" x14ac:dyDescent="0.25">
      <c r="A44" s="108">
        <v>39</v>
      </c>
      <c r="B44" s="109" t="s">
        <v>273</v>
      </c>
      <c r="C44" s="110" t="s">
        <v>238</v>
      </c>
      <c r="D44" s="111"/>
      <c r="E44" s="112"/>
      <c r="F44" s="112"/>
      <c r="G44" s="108">
        <v>19496</v>
      </c>
      <c r="H44" s="113">
        <v>183649.88299999997</v>
      </c>
      <c r="I44" s="108">
        <v>19496</v>
      </c>
      <c r="J44" s="108">
        <v>19496</v>
      </c>
      <c r="K44" s="114">
        <v>9.4198749999999993</v>
      </c>
      <c r="L44" s="115">
        <f t="shared" si="0"/>
        <v>183649.88299999997</v>
      </c>
      <c r="M44" s="111"/>
    </row>
    <row r="45" spans="1:13" ht="53.25" customHeight="1" x14ac:dyDescent="0.25">
      <c r="A45" s="108">
        <v>40</v>
      </c>
      <c r="B45" s="109" t="s">
        <v>274</v>
      </c>
      <c r="C45" s="110" t="s">
        <v>238</v>
      </c>
      <c r="D45" s="111"/>
      <c r="E45" s="112"/>
      <c r="F45" s="112"/>
      <c r="G45" s="108">
        <v>15830</v>
      </c>
      <c r="H45" s="113">
        <v>167544.72000000003</v>
      </c>
      <c r="I45" s="108">
        <v>15830</v>
      </c>
      <c r="J45" s="108">
        <v>15830</v>
      </c>
      <c r="K45" s="114">
        <v>10.584000000000001</v>
      </c>
      <c r="L45" s="115">
        <f t="shared" si="0"/>
        <v>167544.72000000003</v>
      </c>
      <c r="M45" s="111"/>
    </row>
    <row r="46" spans="1:13" ht="53.25" customHeight="1" x14ac:dyDescent="0.25">
      <c r="A46" s="108">
        <v>41</v>
      </c>
      <c r="B46" s="109" t="s">
        <v>275</v>
      </c>
      <c r="C46" s="110" t="s">
        <v>238</v>
      </c>
      <c r="D46" s="111"/>
      <c r="E46" s="112"/>
      <c r="F46" s="112"/>
      <c r="G46" s="108">
        <v>20000</v>
      </c>
      <c r="H46" s="113">
        <v>487830</v>
      </c>
      <c r="I46" s="108">
        <v>20000</v>
      </c>
      <c r="J46" s="108">
        <v>20000</v>
      </c>
      <c r="K46" s="114">
        <v>24.391500000000001</v>
      </c>
      <c r="L46" s="115">
        <f t="shared" si="0"/>
        <v>487830</v>
      </c>
      <c r="M46" s="111"/>
    </row>
    <row r="47" spans="1:13" ht="53.25" customHeight="1" x14ac:dyDescent="0.25">
      <c r="A47" s="108">
        <v>42</v>
      </c>
      <c r="B47" s="109" t="s">
        <v>276</v>
      </c>
      <c r="C47" s="110" t="s">
        <v>238</v>
      </c>
      <c r="D47" s="111"/>
      <c r="E47" s="112"/>
      <c r="F47" s="112"/>
      <c r="G47" s="108">
        <v>1183</v>
      </c>
      <c r="H47" s="113">
        <v>28855.144500000002</v>
      </c>
      <c r="I47" s="108">
        <v>1183</v>
      </c>
      <c r="J47" s="108">
        <v>1183</v>
      </c>
      <c r="K47" s="114">
        <v>24.391500000000001</v>
      </c>
      <c r="L47" s="115">
        <f t="shared" si="0"/>
        <v>28855.144500000002</v>
      </c>
      <c r="M47" s="111"/>
    </row>
    <row r="48" spans="1:13" ht="53.25" customHeight="1" x14ac:dyDescent="0.25">
      <c r="A48" s="108">
        <v>43</v>
      </c>
      <c r="B48" s="109" t="s">
        <v>277</v>
      </c>
      <c r="C48" s="110" t="s">
        <v>238</v>
      </c>
      <c r="D48" s="111"/>
      <c r="E48" s="112"/>
      <c r="F48" s="112"/>
      <c r="G48" s="108">
        <v>2200</v>
      </c>
      <c r="H48" s="113">
        <v>103950</v>
      </c>
      <c r="I48" s="108">
        <v>2200</v>
      </c>
      <c r="J48" s="108">
        <v>2200</v>
      </c>
      <c r="K48" s="114">
        <v>47.25</v>
      </c>
      <c r="L48" s="115">
        <f t="shared" si="0"/>
        <v>103950</v>
      </c>
      <c r="M48" s="111"/>
    </row>
    <row r="49" spans="1:13" ht="53.25" customHeight="1" x14ac:dyDescent="0.25">
      <c r="A49" s="108">
        <v>44</v>
      </c>
      <c r="B49" s="109" t="s">
        <v>278</v>
      </c>
      <c r="C49" s="110" t="s">
        <v>238</v>
      </c>
      <c r="D49" s="111"/>
      <c r="E49" s="112"/>
      <c r="F49" s="112"/>
      <c r="G49" s="108">
        <v>6095</v>
      </c>
      <c r="H49" s="113">
        <v>1439943.75</v>
      </c>
      <c r="I49" s="108">
        <v>6095</v>
      </c>
      <c r="J49" s="108">
        <v>6095</v>
      </c>
      <c r="K49" s="114">
        <v>236.25</v>
      </c>
      <c r="L49" s="115">
        <f t="shared" si="0"/>
        <v>1439943.75</v>
      </c>
      <c r="M49" s="111"/>
    </row>
    <row r="50" spans="1:13" ht="53.25" customHeight="1" x14ac:dyDescent="0.25">
      <c r="A50" s="108">
        <v>45</v>
      </c>
      <c r="B50" s="109" t="s">
        <v>279</v>
      </c>
      <c r="C50" s="110" t="s">
        <v>238</v>
      </c>
      <c r="D50" s="111"/>
      <c r="E50" s="112"/>
      <c r="F50" s="112"/>
      <c r="G50" s="108">
        <v>2700</v>
      </c>
      <c r="H50" s="113">
        <v>147420</v>
      </c>
      <c r="I50" s="108">
        <v>2700</v>
      </c>
      <c r="J50" s="108">
        <v>2700</v>
      </c>
      <c r="K50" s="114">
        <v>54.6</v>
      </c>
      <c r="L50" s="115">
        <f t="shared" si="0"/>
        <v>147420</v>
      </c>
      <c r="M50" s="111"/>
    </row>
    <row r="51" spans="1:13" ht="53.25" customHeight="1" x14ac:dyDescent="0.25">
      <c r="A51" s="108">
        <v>46</v>
      </c>
      <c r="B51" s="109" t="s">
        <v>280</v>
      </c>
      <c r="C51" s="110" t="s">
        <v>238</v>
      </c>
      <c r="D51" s="111"/>
      <c r="E51" s="112"/>
      <c r="F51" s="112"/>
      <c r="G51" s="108">
        <v>46294</v>
      </c>
      <c r="H51" s="113">
        <v>834611.37900000007</v>
      </c>
      <c r="I51" s="108">
        <v>46294</v>
      </c>
      <c r="J51" s="108">
        <v>46294</v>
      </c>
      <c r="K51" s="114">
        <v>18.028500000000001</v>
      </c>
      <c r="L51" s="115">
        <f t="shared" si="0"/>
        <v>834611.37900000007</v>
      </c>
      <c r="M51" s="111"/>
    </row>
    <row r="52" spans="1:13" ht="53.25" customHeight="1" x14ac:dyDescent="0.25">
      <c r="A52" s="108">
        <v>47</v>
      </c>
      <c r="B52" s="109" t="s">
        <v>281</v>
      </c>
      <c r="C52" s="110" t="s">
        <v>238</v>
      </c>
      <c r="D52" s="111"/>
      <c r="E52" s="112"/>
      <c r="F52" s="112"/>
      <c r="G52" s="108">
        <v>252501.71</v>
      </c>
      <c r="H52" s="113">
        <v>4724559.4958100002</v>
      </c>
      <c r="I52" s="108">
        <v>252501.71</v>
      </c>
      <c r="J52" s="108">
        <v>252501.71</v>
      </c>
      <c r="K52" s="114">
        <v>18.711000000000002</v>
      </c>
      <c r="L52" s="115">
        <f t="shared" si="0"/>
        <v>4724559.4958100002</v>
      </c>
      <c r="M52" s="111"/>
    </row>
    <row r="53" spans="1:13" ht="53.25" customHeight="1" x14ac:dyDescent="0.25">
      <c r="A53" s="108">
        <v>48</v>
      </c>
      <c r="B53" s="109" t="s">
        <v>282</v>
      </c>
      <c r="C53" s="110" t="s">
        <v>238</v>
      </c>
      <c r="D53" s="111"/>
      <c r="E53" s="112"/>
      <c r="F53" s="112"/>
      <c r="G53" s="108">
        <v>25683</v>
      </c>
      <c r="H53" s="113">
        <v>2888181.7650000001</v>
      </c>
      <c r="I53" s="108">
        <v>25683</v>
      </c>
      <c r="J53" s="108">
        <v>25683</v>
      </c>
      <c r="K53" s="114">
        <v>112.455</v>
      </c>
      <c r="L53" s="115">
        <f t="shared" si="0"/>
        <v>2888181.7650000001</v>
      </c>
      <c r="M53" s="111"/>
    </row>
    <row r="54" spans="1:13" ht="53.25" customHeight="1" x14ac:dyDescent="0.25">
      <c r="A54" s="108">
        <v>49</v>
      </c>
      <c r="B54" s="109" t="s">
        <v>283</v>
      </c>
      <c r="C54" s="110" t="s">
        <v>238</v>
      </c>
      <c r="D54" s="111"/>
      <c r="E54" s="112"/>
      <c r="F54" s="112"/>
      <c r="G54" s="108">
        <v>192846</v>
      </c>
      <c r="H54" s="113">
        <v>1660404.0599999998</v>
      </c>
      <c r="I54" s="108">
        <v>192846</v>
      </c>
      <c r="J54" s="108">
        <v>192846</v>
      </c>
      <c r="K54" s="114">
        <v>8.61</v>
      </c>
      <c r="L54" s="115">
        <f t="shared" si="0"/>
        <v>1660404.0599999998</v>
      </c>
      <c r="M54" s="111"/>
    </row>
    <row r="55" spans="1:13" ht="53.25" customHeight="1" x14ac:dyDescent="0.25">
      <c r="A55" s="108">
        <v>50</v>
      </c>
      <c r="B55" s="109" t="s">
        <v>284</v>
      </c>
      <c r="C55" s="110" t="s">
        <v>238</v>
      </c>
      <c r="D55" s="111"/>
      <c r="E55" s="112"/>
      <c r="F55" s="112"/>
      <c r="G55" s="108">
        <v>1683</v>
      </c>
      <c r="H55" s="113">
        <v>30394.98</v>
      </c>
      <c r="I55" s="108">
        <v>1683</v>
      </c>
      <c r="J55" s="108">
        <v>1683</v>
      </c>
      <c r="K55" s="114">
        <v>18.059999999999999</v>
      </c>
      <c r="L55" s="115">
        <f t="shared" si="0"/>
        <v>30394.98</v>
      </c>
      <c r="M55" s="111"/>
    </row>
    <row r="56" spans="1:13" ht="53.25" customHeight="1" x14ac:dyDescent="0.25">
      <c r="A56" s="108">
        <v>51</v>
      </c>
      <c r="B56" s="109" t="s">
        <v>285</v>
      </c>
      <c r="C56" s="110" t="s">
        <v>238</v>
      </c>
      <c r="D56" s="111"/>
      <c r="E56" s="112"/>
      <c r="F56" s="112"/>
      <c r="G56" s="108">
        <v>2366</v>
      </c>
      <c r="H56" s="113">
        <v>43177.133999999998</v>
      </c>
      <c r="I56" s="108">
        <v>2366</v>
      </c>
      <c r="J56" s="108">
        <v>2366</v>
      </c>
      <c r="K56" s="114">
        <v>18.248999999999999</v>
      </c>
      <c r="L56" s="115">
        <f t="shared" si="0"/>
        <v>43177.133999999998</v>
      </c>
      <c r="M56" s="111"/>
    </row>
    <row r="57" spans="1:13" ht="53.25" customHeight="1" x14ac:dyDescent="0.25">
      <c r="A57" s="108">
        <v>52</v>
      </c>
      <c r="B57" s="109" t="s">
        <v>286</v>
      </c>
      <c r="C57" s="110" t="s">
        <v>238</v>
      </c>
      <c r="D57" s="111"/>
      <c r="E57" s="112"/>
      <c r="F57" s="112"/>
      <c r="G57" s="108">
        <v>18480</v>
      </c>
      <c r="H57" s="113">
        <v>167844.60000000003</v>
      </c>
      <c r="I57" s="108">
        <v>18480</v>
      </c>
      <c r="J57" s="108">
        <v>18480</v>
      </c>
      <c r="K57" s="114">
        <v>9.0825000000000014</v>
      </c>
      <c r="L57" s="115">
        <f t="shared" si="0"/>
        <v>167844.60000000003</v>
      </c>
      <c r="M57" s="111"/>
    </row>
    <row r="58" spans="1:13" ht="53.25" customHeight="1" x14ac:dyDescent="0.25">
      <c r="A58" s="108">
        <v>53</v>
      </c>
      <c r="B58" s="109" t="s">
        <v>287</v>
      </c>
      <c r="C58" s="110" t="s">
        <v>238</v>
      </c>
      <c r="D58" s="111"/>
      <c r="E58" s="112"/>
      <c r="F58" s="112"/>
      <c r="G58" s="108">
        <v>112320</v>
      </c>
      <c r="H58" s="113">
        <v>1349187.84</v>
      </c>
      <c r="I58" s="108">
        <v>112320</v>
      </c>
      <c r="J58" s="108">
        <v>112320</v>
      </c>
      <c r="K58" s="114">
        <v>12.012</v>
      </c>
      <c r="L58" s="115">
        <f t="shared" si="0"/>
        <v>1349187.84</v>
      </c>
      <c r="M58" s="111"/>
    </row>
    <row r="59" spans="1:13" ht="53.25" customHeight="1" x14ac:dyDescent="0.25">
      <c r="A59" s="108">
        <v>54</v>
      </c>
      <c r="B59" s="109" t="s">
        <v>288</v>
      </c>
      <c r="C59" s="110" t="s">
        <v>238</v>
      </c>
      <c r="D59" s="111"/>
      <c r="E59" s="112"/>
      <c r="F59" s="112"/>
      <c r="G59" s="108">
        <v>9000</v>
      </c>
      <c r="H59" s="113">
        <v>4080793.5</v>
      </c>
      <c r="I59" s="108">
        <v>9000</v>
      </c>
      <c r="J59" s="108">
        <v>9000</v>
      </c>
      <c r="K59" s="114">
        <v>453.42149999999998</v>
      </c>
      <c r="L59" s="115">
        <f t="shared" si="0"/>
        <v>4080793.5</v>
      </c>
      <c r="M59" s="111"/>
    </row>
    <row r="60" spans="1:13" ht="53.25" customHeight="1" x14ac:dyDescent="0.25">
      <c r="A60" s="108">
        <v>55</v>
      </c>
      <c r="B60" s="109" t="s">
        <v>289</v>
      </c>
      <c r="C60" s="110" t="s">
        <v>238</v>
      </c>
      <c r="D60" s="111"/>
      <c r="E60" s="112"/>
      <c r="F60" s="112"/>
      <c r="G60" s="108">
        <v>211960</v>
      </c>
      <c r="H60" s="113">
        <v>9144908.2200000025</v>
      </c>
      <c r="I60" s="108">
        <v>211960</v>
      </c>
      <c r="J60" s="108">
        <v>211960</v>
      </c>
      <c r="K60" s="114">
        <v>43.144500000000008</v>
      </c>
      <c r="L60" s="115">
        <f t="shared" si="0"/>
        <v>9144908.2200000025</v>
      </c>
      <c r="M60" s="111"/>
    </row>
    <row r="61" spans="1:13" ht="53.25" customHeight="1" x14ac:dyDescent="0.25">
      <c r="A61" s="108">
        <v>56</v>
      </c>
      <c r="B61" s="109" t="s">
        <v>290</v>
      </c>
      <c r="C61" s="110" t="s">
        <v>238</v>
      </c>
      <c r="D61" s="111"/>
      <c r="E61" s="112"/>
      <c r="F61" s="112"/>
      <c r="G61" s="108">
        <v>258987.56</v>
      </c>
      <c r="H61" s="113">
        <v>3263243.2560000005</v>
      </c>
      <c r="I61" s="108">
        <v>258987.56</v>
      </c>
      <c r="J61" s="108">
        <v>258987.56</v>
      </c>
      <c r="K61" s="114">
        <v>12.600000000000001</v>
      </c>
      <c r="L61" s="115">
        <f t="shared" si="0"/>
        <v>3263243.2560000005</v>
      </c>
      <c r="M61" s="111"/>
    </row>
    <row r="62" spans="1:13" ht="53.25" customHeight="1" x14ac:dyDescent="0.25">
      <c r="A62" s="108">
        <v>57</v>
      </c>
      <c r="B62" s="109" t="s">
        <v>291</v>
      </c>
      <c r="C62" s="110" t="s">
        <v>238</v>
      </c>
      <c r="D62" s="111"/>
      <c r="E62" s="112"/>
      <c r="F62" s="112"/>
      <c r="G62" s="108">
        <v>893562.8</v>
      </c>
      <c r="H62" s="113">
        <v>16185572.116870001</v>
      </c>
      <c r="I62" s="108">
        <v>893562.8</v>
      </c>
      <c r="J62" s="108">
        <v>893562.8</v>
      </c>
      <c r="K62" s="114">
        <v>18.113524999999999</v>
      </c>
      <c r="L62" s="115">
        <f t="shared" si="0"/>
        <v>16185572.116870001</v>
      </c>
      <c r="M62" s="111"/>
    </row>
    <row r="63" spans="1:13" ht="53.25" customHeight="1" x14ac:dyDescent="0.25">
      <c r="A63" s="108">
        <v>58</v>
      </c>
      <c r="B63" s="109" t="s">
        <v>292</v>
      </c>
      <c r="C63" s="110" t="s">
        <v>238</v>
      </c>
      <c r="D63" s="111"/>
      <c r="E63" s="112"/>
      <c r="F63" s="112"/>
      <c r="G63" s="108">
        <v>850</v>
      </c>
      <c r="H63" s="113">
        <v>19986.560000000001</v>
      </c>
      <c r="I63" s="108">
        <v>850</v>
      </c>
      <c r="J63" s="108">
        <v>850</v>
      </c>
      <c r="K63" s="114">
        <v>23.5136</v>
      </c>
      <c r="L63" s="115">
        <f t="shared" si="0"/>
        <v>19986.560000000001</v>
      </c>
      <c r="M63" s="111"/>
    </row>
    <row r="64" spans="1:13" ht="53.25" customHeight="1" x14ac:dyDescent="0.25">
      <c r="A64" s="108">
        <v>59</v>
      </c>
      <c r="B64" s="109" t="s">
        <v>293</v>
      </c>
      <c r="C64" s="110" t="s">
        <v>238</v>
      </c>
      <c r="D64" s="111"/>
      <c r="E64" s="112"/>
      <c r="F64" s="112"/>
      <c r="G64" s="108">
        <v>2686</v>
      </c>
      <c r="H64" s="113">
        <v>115688.70600000002</v>
      </c>
      <c r="I64" s="108">
        <v>2686</v>
      </c>
      <c r="J64" s="108">
        <v>2686</v>
      </c>
      <c r="K64" s="114">
        <v>43.071000000000005</v>
      </c>
      <c r="L64" s="115">
        <f t="shared" si="0"/>
        <v>115688.70600000002</v>
      </c>
      <c r="M64" s="111"/>
    </row>
    <row r="65" spans="1:13" ht="53.25" customHeight="1" x14ac:dyDescent="0.25">
      <c r="A65" s="108">
        <v>60</v>
      </c>
      <c r="B65" s="109" t="s">
        <v>294</v>
      </c>
      <c r="C65" s="110" t="s">
        <v>238</v>
      </c>
      <c r="D65" s="111"/>
      <c r="E65" s="112"/>
      <c r="F65" s="112"/>
      <c r="G65" s="108">
        <v>1298</v>
      </c>
      <c r="H65" s="113">
        <v>55906.158000000003</v>
      </c>
      <c r="I65" s="108">
        <v>1298</v>
      </c>
      <c r="J65" s="108">
        <v>1298</v>
      </c>
      <c r="K65" s="114">
        <v>43.071000000000005</v>
      </c>
      <c r="L65" s="115">
        <f t="shared" si="0"/>
        <v>55906.158000000003</v>
      </c>
      <c r="M65" s="111"/>
    </row>
    <row r="66" spans="1:13" ht="53.25" customHeight="1" x14ac:dyDescent="0.25">
      <c r="A66" s="108">
        <v>61</v>
      </c>
      <c r="B66" s="109" t="s">
        <v>295</v>
      </c>
      <c r="C66" s="110" t="s">
        <v>238</v>
      </c>
      <c r="D66" s="111"/>
      <c r="E66" s="112"/>
      <c r="F66" s="112"/>
      <c r="G66" s="108">
        <v>189744</v>
      </c>
      <c r="H66" s="113">
        <v>2089935.2879999999</v>
      </c>
      <c r="I66" s="108">
        <v>189744</v>
      </c>
      <c r="J66" s="108">
        <v>189744</v>
      </c>
      <c r="K66" s="114">
        <v>11.0145</v>
      </c>
      <c r="L66" s="115">
        <f t="shared" si="0"/>
        <v>2089935.2879999999</v>
      </c>
      <c r="M66" s="111"/>
    </row>
    <row r="67" spans="1:13" ht="53.25" customHeight="1" x14ac:dyDescent="0.25">
      <c r="A67" s="108">
        <v>62</v>
      </c>
      <c r="B67" s="109" t="s">
        <v>296</v>
      </c>
      <c r="C67" s="110" t="s">
        <v>238</v>
      </c>
      <c r="D67" s="111"/>
      <c r="E67" s="112"/>
      <c r="F67" s="112"/>
      <c r="G67" s="108">
        <v>1500</v>
      </c>
      <c r="H67" s="113">
        <v>144758.25</v>
      </c>
      <c r="I67" s="108">
        <v>1500</v>
      </c>
      <c r="J67" s="108">
        <v>1500</v>
      </c>
      <c r="K67" s="114">
        <v>96.505499999999998</v>
      </c>
      <c r="L67" s="115">
        <f t="shared" si="0"/>
        <v>144758.25</v>
      </c>
      <c r="M67" s="111"/>
    </row>
    <row r="68" spans="1:13" ht="53.25" customHeight="1" x14ac:dyDescent="0.25">
      <c r="A68" s="108">
        <v>63</v>
      </c>
      <c r="B68" s="109" t="s">
        <v>297</v>
      </c>
      <c r="C68" s="110" t="s">
        <v>238</v>
      </c>
      <c r="D68" s="111"/>
      <c r="E68" s="112"/>
      <c r="F68" s="112"/>
      <c r="G68" s="108">
        <v>500</v>
      </c>
      <c r="H68" s="113">
        <v>17813.25</v>
      </c>
      <c r="I68" s="108">
        <v>500</v>
      </c>
      <c r="J68" s="108">
        <v>500</v>
      </c>
      <c r="K68" s="114">
        <v>35.6265</v>
      </c>
      <c r="L68" s="115">
        <f t="shared" si="0"/>
        <v>17813.25</v>
      </c>
      <c r="M68" s="111"/>
    </row>
    <row r="69" spans="1:13" ht="53.25" customHeight="1" x14ac:dyDescent="0.25">
      <c r="A69" s="108">
        <v>64</v>
      </c>
      <c r="B69" s="109" t="s">
        <v>298</v>
      </c>
      <c r="C69" s="110" t="s">
        <v>238</v>
      </c>
      <c r="D69" s="111"/>
      <c r="E69" s="112"/>
      <c r="F69" s="112"/>
      <c r="G69" s="108">
        <v>25</v>
      </c>
      <c r="H69" s="113">
        <v>336.00000000000006</v>
      </c>
      <c r="I69" s="108">
        <v>25</v>
      </c>
      <c r="J69" s="108">
        <v>25</v>
      </c>
      <c r="K69" s="114">
        <v>13.440000000000001</v>
      </c>
      <c r="L69" s="115">
        <f t="shared" si="0"/>
        <v>336.00000000000006</v>
      </c>
      <c r="M69" s="111"/>
    </row>
    <row r="70" spans="1:13" ht="53.25" customHeight="1" x14ac:dyDescent="0.25">
      <c r="A70" s="108">
        <v>65</v>
      </c>
      <c r="B70" s="109" t="s">
        <v>299</v>
      </c>
      <c r="C70" s="110" t="s">
        <v>238</v>
      </c>
      <c r="D70" s="111"/>
      <c r="E70" s="112"/>
      <c r="F70" s="112"/>
      <c r="G70" s="108">
        <v>6000</v>
      </c>
      <c r="H70" s="113">
        <v>103950</v>
      </c>
      <c r="I70" s="108">
        <v>6000</v>
      </c>
      <c r="J70" s="108">
        <v>6000</v>
      </c>
      <c r="K70" s="114">
        <v>17.324999999999999</v>
      </c>
      <c r="L70" s="115">
        <f t="shared" si="0"/>
        <v>103950</v>
      </c>
      <c r="M70" s="111"/>
    </row>
    <row r="71" spans="1:13" ht="53.25" customHeight="1" x14ac:dyDescent="0.25">
      <c r="A71" s="108">
        <v>66</v>
      </c>
      <c r="B71" s="109" t="s">
        <v>300</v>
      </c>
      <c r="C71" s="110" t="s">
        <v>238</v>
      </c>
      <c r="D71" s="111"/>
      <c r="E71" s="112"/>
      <c r="F71" s="112"/>
      <c r="G71" s="108">
        <v>5000</v>
      </c>
      <c r="H71" s="113">
        <v>202230.00000000003</v>
      </c>
      <c r="I71" s="108">
        <v>5000</v>
      </c>
      <c r="J71" s="108">
        <v>5000</v>
      </c>
      <c r="K71" s="114">
        <v>40.446000000000005</v>
      </c>
      <c r="L71" s="115">
        <f t="shared" ref="L71:L134" si="1">J71*K71</f>
        <v>202230.00000000003</v>
      </c>
      <c r="M71" s="111"/>
    </row>
    <row r="72" spans="1:13" ht="53.25" customHeight="1" x14ac:dyDescent="0.25">
      <c r="A72" s="108">
        <v>67</v>
      </c>
      <c r="B72" s="109" t="s">
        <v>301</v>
      </c>
      <c r="C72" s="110" t="s">
        <v>238</v>
      </c>
      <c r="D72" s="111"/>
      <c r="E72" s="112"/>
      <c r="F72" s="112"/>
      <c r="G72" s="108">
        <v>14864</v>
      </c>
      <c r="H72" s="113">
        <v>441371.61600000004</v>
      </c>
      <c r="I72" s="108">
        <v>14864</v>
      </c>
      <c r="J72" s="108">
        <v>14864</v>
      </c>
      <c r="K72" s="114">
        <v>29.694000000000003</v>
      </c>
      <c r="L72" s="115">
        <f t="shared" si="1"/>
        <v>441371.61600000004</v>
      </c>
      <c r="M72" s="111"/>
    </row>
    <row r="73" spans="1:13" ht="53.25" customHeight="1" x14ac:dyDescent="0.25">
      <c r="A73" s="108">
        <v>68</v>
      </c>
      <c r="B73" s="109" t="s">
        <v>302</v>
      </c>
      <c r="C73" s="110" t="s">
        <v>238</v>
      </c>
      <c r="D73" s="111"/>
      <c r="E73" s="112"/>
      <c r="F73" s="112"/>
      <c r="G73" s="108">
        <v>450</v>
      </c>
      <c r="H73" s="113">
        <v>85513.05</v>
      </c>
      <c r="I73" s="108">
        <v>450</v>
      </c>
      <c r="J73" s="108">
        <v>450</v>
      </c>
      <c r="K73" s="114">
        <v>190.029</v>
      </c>
      <c r="L73" s="115">
        <f t="shared" si="1"/>
        <v>85513.05</v>
      </c>
      <c r="M73" s="111"/>
    </row>
    <row r="74" spans="1:13" ht="53.25" customHeight="1" x14ac:dyDescent="0.25">
      <c r="A74" s="108">
        <v>69</v>
      </c>
      <c r="B74" s="109" t="s">
        <v>303</v>
      </c>
      <c r="C74" s="110" t="s">
        <v>238</v>
      </c>
      <c r="D74" s="111"/>
      <c r="E74" s="112"/>
      <c r="F74" s="112"/>
      <c r="G74" s="108">
        <v>317</v>
      </c>
      <c r="H74" s="113">
        <v>75723.375</v>
      </c>
      <c r="I74" s="108">
        <v>317</v>
      </c>
      <c r="J74" s="108">
        <v>317</v>
      </c>
      <c r="K74" s="114">
        <v>238.875</v>
      </c>
      <c r="L74" s="115">
        <f t="shared" si="1"/>
        <v>75723.375</v>
      </c>
      <c r="M74" s="111"/>
    </row>
    <row r="75" spans="1:13" ht="53.25" customHeight="1" x14ac:dyDescent="0.25">
      <c r="A75" s="108">
        <v>70</v>
      </c>
      <c r="B75" s="109" t="s">
        <v>304</v>
      </c>
      <c r="C75" s="110" t="s">
        <v>238</v>
      </c>
      <c r="D75" s="111"/>
      <c r="E75" s="112"/>
      <c r="F75" s="112"/>
      <c r="G75" s="108">
        <v>450</v>
      </c>
      <c r="H75" s="113">
        <v>85947.75</v>
      </c>
      <c r="I75" s="108">
        <v>450</v>
      </c>
      <c r="J75" s="108">
        <v>450</v>
      </c>
      <c r="K75" s="114">
        <v>190.995</v>
      </c>
      <c r="L75" s="115">
        <f t="shared" si="1"/>
        <v>85947.75</v>
      </c>
      <c r="M75" s="111"/>
    </row>
    <row r="76" spans="1:13" ht="53.25" customHeight="1" x14ac:dyDescent="0.25">
      <c r="A76" s="108">
        <v>71</v>
      </c>
      <c r="B76" s="109" t="s">
        <v>305</v>
      </c>
      <c r="C76" s="110" t="s">
        <v>238</v>
      </c>
      <c r="D76" s="111"/>
      <c r="E76" s="112"/>
      <c r="F76" s="112"/>
      <c r="G76" s="108">
        <v>59820</v>
      </c>
      <c r="H76" s="113">
        <v>589940.35349999997</v>
      </c>
      <c r="I76" s="108">
        <v>59820</v>
      </c>
      <c r="J76" s="108">
        <v>59820</v>
      </c>
      <c r="K76" s="114">
        <v>9.8619249999999994</v>
      </c>
      <c r="L76" s="115">
        <f t="shared" si="1"/>
        <v>589940.35349999997</v>
      </c>
      <c r="M76" s="111"/>
    </row>
    <row r="77" spans="1:13" ht="53.25" customHeight="1" x14ac:dyDescent="0.25">
      <c r="A77" s="108">
        <v>72</v>
      </c>
      <c r="B77" s="109" t="s">
        <v>306</v>
      </c>
      <c r="C77" s="110" t="s">
        <v>238</v>
      </c>
      <c r="D77" s="111"/>
      <c r="E77" s="112"/>
      <c r="F77" s="112"/>
      <c r="G77" s="108">
        <v>500</v>
      </c>
      <c r="H77" s="113">
        <v>25452</v>
      </c>
      <c r="I77" s="108">
        <v>500</v>
      </c>
      <c r="J77" s="108">
        <v>500</v>
      </c>
      <c r="K77" s="114">
        <v>50.903999999999996</v>
      </c>
      <c r="L77" s="115">
        <f t="shared" si="1"/>
        <v>25452</v>
      </c>
      <c r="M77" s="111"/>
    </row>
    <row r="78" spans="1:13" ht="53.25" customHeight="1" x14ac:dyDescent="0.25">
      <c r="A78" s="108">
        <v>73</v>
      </c>
      <c r="B78" s="109" t="s">
        <v>307</v>
      </c>
      <c r="C78" s="110" t="s">
        <v>238</v>
      </c>
      <c r="D78" s="111"/>
      <c r="E78" s="112"/>
      <c r="F78" s="112"/>
      <c r="G78" s="108">
        <v>650</v>
      </c>
      <c r="H78" s="113">
        <v>23437.050000000003</v>
      </c>
      <c r="I78" s="108">
        <v>650</v>
      </c>
      <c r="J78" s="108">
        <v>650</v>
      </c>
      <c r="K78" s="114">
        <v>36.057000000000002</v>
      </c>
      <c r="L78" s="115">
        <f t="shared" si="1"/>
        <v>23437.050000000003</v>
      </c>
      <c r="M78" s="111"/>
    </row>
    <row r="79" spans="1:13" ht="53.25" customHeight="1" x14ac:dyDescent="0.25">
      <c r="A79" s="108">
        <v>74</v>
      </c>
      <c r="B79" s="109" t="s">
        <v>308</v>
      </c>
      <c r="C79" s="110" t="s">
        <v>238</v>
      </c>
      <c r="D79" s="111"/>
      <c r="E79" s="112"/>
      <c r="F79" s="112"/>
      <c r="G79" s="108">
        <v>3063</v>
      </c>
      <c r="H79" s="113">
        <v>282345.80849999998</v>
      </c>
      <c r="I79" s="108">
        <v>3063</v>
      </c>
      <c r="J79" s="108">
        <v>3063</v>
      </c>
      <c r="K79" s="114">
        <v>92.179500000000004</v>
      </c>
      <c r="L79" s="115">
        <f t="shared" si="1"/>
        <v>282345.80849999998</v>
      </c>
      <c r="M79" s="111"/>
    </row>
    <row r="80" spans="1:13" ht="53.25" customHeight="1" x14ac:dyDescent="0.25">
      <c r="A80" s="108">
        <v>75</v>
      </c>
      <c r="B80" s="109" t="s">
        <v>309</v>
      </c>
      <c r="C80" s="110" t="s">
        <v>238</v>
      </c>
      <c r="D80" s="111"/>
      <c r="E80" s="112"/>
      <c r="F80" s="112"/>
      <c r="G80" s="108">
        <v>5599</v>
      </c>
      <c r="H80" s="113">
        <v>635186.11364999996</v>
      </c>
      <c r="I80" s="108">
        <v>5599</v>
      </c>
      <c r="J80" s="108">
        <v>5599</v>
      </c>
      <c r="K80" s="114">
        <v>113.44635</v>
      </c>
      <c r="L80" s="115">
        <f t="shared" si="1"/>
        <v>635186.11364999996</v>
      </c>
      <c r="M80" s="111"/>
    </row>
    <row r="81" spans="1:13" ht="53.25" customHeight="1" x14ac:dyDescent="0.25">
      <c r="A81" s="108">
        <v>76</v>
      </c>
      <c r="B81" s="109" t="s">
        <v>310</v>
      </c>
      <c r="C81" s="110" t="s">
        <v>238</v>
      </c>
      <c r="D81" s="111"/>
      <c r="E81" s="112"/>
      <c r="F81" s="112"/>
      <c r="G81" s="108">
        <v>48660</v>
      </c>
      <c r="H81" s="113">
        <v>3560671.17</v>
      </c>
      <c r="I81" s="108">
        <v>48660</v>
      </c>
      <c r="J81" s="108">
        <v>48660</v>
      </c>
      <c r="K81" s="114">
        <v>73.174499999999995</v>
      </c>
      <c r="L81" s="115">
        <f t="shared" si="1"/>
        <v>3560671.17</v>
      </c>
      <c r="M81" s="111"/>
    </row>
    <row r="82" spans="1:13" ht="53.25" customHeight="1" x14ac:dyDescent="0.25">
      <c r="A82" s="108">
        <v>77</v>
      </c>
      <c r="B82" s="109" t="s">
        <v>311</v>
      </c>
      <c r="C82" s="110" t="s">
        <v>238</v>
      </c>
      <c r="D82" s="111"/>
      <c r="E82" s="112"/>
      <c r="F82" s="112"/>
      <c r="G82" s="108">
        <v>59150</v>
      </c>
      <c r="H82" s="113">
        <v>7434267.75</v>
      </c>
      <c r="I82" s="108">
        <v>59150</v>
      </c>
      <c r="J82" s="108">
        <v>59150</v>
      </c>
      <c r="K82" s="114">
        <v>125.685</v>
      </c>
      <c r="L82" s="115">
        <f t="shared" si="1"/>
        <v>7434267.75</v>
      </c>
      <c r="M82" s="111"/>
    </row>
    <row r="83" spans="1:13" ht="53.25" customHeight="1" x14ac:dyDescent="0.25">
      <c r="A83" s="108">
        <v>78</v>
      </c>
      <c r="B83" s="109" t="s">
        <v>312</v>
      </c>
      <c r="C83" s="110" t="s">
        <v>238</v>
      </c>
      <c r="D83" s="111"/>
      <c r="E83" s="112"/>
      <c r="F83" s="112"/>
      <c r="G83" s="108">
        <v>2000</v>
      </c>
      <c r="H83" s="113">
        <v>48531</v>
      </c>
      <c r="I83" s="108">
        <v>2000</v>
      </c>
      <c r="J83" s="108">
        <v>2000</v>
      </c>
      <c r="K83" s="114">
        <v>24.265499999999999</v>
      </c>
      <c r="L83" s="115">
        <f t="shared" si="1"/>
        <v>48531</v>
      </c>
      <c r="M83" s="111"/>
    </row>
    <row r="84" spans="1:13" ht="53.25" customHeight="1" x14ac:dyDescent="0.25">
      <c r="A84" s="108">
        <v>79</v>
      </c>
      <c r="B84" s="109" t="s">
        <v>313</v>
      </c>
      <c r="C84" s="110" t="s">
        <v>238</v>
      </c>
      <c r="D84" s="111"/>
      <c r="E84" s="112"/>
      <c r="F84" s="112"/>
      <c r="G84" s="108">
        <v>2000</v>
      </c>
      <c r="H84" s="113">
        <v>35301</v>
      </c>
      <c r="I84" s="108">
        <v>2000</v>
      </c>
      <c r="J84" s="108">
        <v>2000</v>
      </c>
      <c r="K84" s="114">
        <v>17.650500000000001</v>
      </c>
      <c r="L84" s="115">
        <f t="shared" si="1"/>
        <v>35301</v>
      </c>
      <c r="M84" s="111"/>
    </row>
    <row r="85" spans="1:13" ht="53.25" customHeight="1" x14ac:dyDescent="0.25">
      <c r="A85" s="108">
        <v>80</v>
      </c>
      <c r="B85" s="109" t="s">
        <v>314</v>
      </c>
      <c r="C85" s="110" t="s">
        <v>238</v>
      </c>
      <c r="D85" s="111"/>
      <c r="E85" s="112"/>
      <c r="F85" s="112"/>
      <c r="G85" s="108">
        <v>138320</v>
      </c>
      <c r="H85" s="113">
        <v>3388355.8799999994</v>
      </c>
      <c r="I85" s="108">
        <v>138320</v>
      </c>
      <c r="J85" s="108">
        <v>138320</v>
      </c>
      <c r="K85" s="114">
        <v>24.496499999999997</v>
      </c>
      <c r="L85" s="115">
        <f t="shared" si="1"/>
        <v>3388355.8799999994</v>
      </c>
      <c r="M85" s="111"/>
    </row>
    <row r="86" spans="1:13" ht="53.25" customHeight="1" x14ac:dyDescent="0.25">
      <c r="A86" s="108">
        <v>81</v>
      </c>
      <c r="B86" s="109" t="s">
        <v>315</v>
      </c>
      <c r="C86" s="110" t="s">
        <v>238</v>
      </c>
      <c r="D86" s="111"/>
      <c r="E86" s="112"/>
      <c r="F86" s="112"/>
      <c r="G86" s="108">
        <v>611240</v>
      </c>
      <c r="H86" s="113">
        <v>14626667.58</v>
      </c>
      <c r="I86" s="108">
        <v>611240</v>
      </c>
      <c r="J86" s="108">
        <v>611240</v>
      </c>
      <c r="K86" s="114">
        <v>23.929500000000001</v>
      </c>
      <c r="L86" s="115">
        <f t="shared" si="1"/>
        <v>14626667.58</v>
      </c>
      <c r="M86" s="111"/>
    </row>
    <row r="87" spans="1:13" ht="53.25" customHeight="1" x14ac:dyDescent="0.25">
      <c r="A87" s="108">
        <v>82</v>
      </c>
      <c r="B87" s="109" t="s">
        <v>316</v>
      </c>
      <c r="C87" s="110" t="s">
        <v>238</v>
      </c>
      <c r="D87" s="111"/>
      <c r="E87" s="112"/>
      <c r="F87" s="112"/>
      <c r="G87" s="108">
        <v>181830</v>
      </c>
      <c r="H87" s="113">
        <v>6873174.0000000009</v>
      </c>
      <c r="I87" s="108">
        <v>181830</v>
      </c>
      <c r="J87" s="108">
        <v>181830</v>
      </c>
      <c r="K87" s="114">
        <v>37.800000000000004</v>
      </c>
      <c r="L87" s="115">
        <f t="shared" si="1"/>
        <v>6873174.0000000009</v>
      </c>
      <c r="M87" s="111"/>
    </row>
    <row r="88" spans="1:13" ht="53.25" customHeight="1" x14ac:dyDescent="0.25">
      <c r="A88" s="108">
        <v>83</v>
      </c>
      <c r="B88" s="109" t="s">
        <v>317</v>
      </c>
      <c r="C88" s="110" t="s">
        <v>238</v>
      </c>
      <c r="D88" s="111"/>
      <c r="E88" s="112"/>
      <c r="F88" s="112"/>
      <c r="G88" s="108">
        <v>5000</v>
      </c>
      <c r="H88" s="113">
        <v>104947.5</v>
      </c>
      <c r="I88" s="108">
        <v>5000</v>
      </c>
      <c r="J88" s="108">
        <v>5000</v>
      </c>
      <c r="K88" s="114">
        <v>20.9895</v>
      </c>
      <c r="L88" s="115">
        <f t="shared" si="1"/>
        <v>104947.5</v>
      </c>
      <c r="M88" s="111"/>
    </row>
    <row r="89" spans="1:13" ht="53.25" customHeight="1" x14ac:dyDescent="0.25">
      <c r="A89" s="108">
        <v>84</v>
      </c>
      <c r="B89" s="109" t="s">
        <v>318</v>
      </c>
      <c r="C89" s="110" t="s">
        <v>238</v>
      </c>
      <c r="D89" s="111"/>
      <c r="E89" s="112"/>
      <c r="F89" s="112"/>
      <c r="G89" s="108">
        <v>2020</v>
      </c>
      <c r="H89" s="113">
        <v>57839.670000000006</v>
      </c>
      <c r="I89" s="108">
        <v>2020</v>
      </c>
      <c r="J89" s="108">
        <v>2020</v>
      </c>
      <c r="K89" s="114">
        <v>28.633500000000002</v>
      </c>
      <c r="L89" s="115">
        <f t="shared" si="1"/>
        <v>57839.670000000006</v>
      </c>
      <c r="M89" s="111"/>
    </row>
    <row r="90" spans="1:13" ht="53.25" customHeight="1" x14ac:dyDescent="0.25">
      <c r="A90" s="108">
        <v>85</v>
      </c>
      <c r="B90" s="109" t="s">
        <v>319</v>
      </c>
      <c r="C90" s="110" t="s">
        <v>238</v>
      </c>
      <c r="D90" s="111"/>
      <c r="E90" s="112"/>
      <c r="F90" s="112"/>
      <c r="G90" s="108">
        <v>16549</v>
      </c>
      <c r="H90" s="113">
        <v>317989.03499999997</v>
      </c>
      <c r="I90" s="108">
        <v>16549</v>
      </c>
      <c r="J90" s="108">
        <v>16549</v>
      </c>
      <c r="K90" s="114">
        <v>19.215</v>
      </c>
      <c r="L90" s="115">
        <f t="shared" si="1"/>
        <v>317989.03499999997</v>
      </c>
      <c r="M90" s="111"/>
    </row>
    <row r="91" spans="1:13" ht="53.25" customHeight="1" x14ac:dyDescent="0.25">
      <c r="A91" s="108">
        <v>86</v>
      </c>
      <c r="B91" s="109" t="s">
        <v>320</v>
      </c>
      <c r="C91" s="110" t="s">
        <v>238</v>
      </c>
      <c r="D91" s="111"/>
      <c r="E91" s="112"/>
      <c r="F91" s="112"/>
      <c r="G91" s="108">
        <v>6549</v>
      </c>
      <c r="H91" s="113">
        <v>440972.98560000001</v>
      </c>
      <c r="I91" s="108">
        <v>6549</v>
      </c>
      <c r="J91" s="108">
        <v>6549</v>
      </c>
      <c r="K91" s="114">
        <v>67.334400000000002</v>
      </c>
      <c r="L91" s="115">
        <f t="shared" si="1"/>
        <v>440972.98560000001</v>
      </c>
      <c r="M91" s="111"/>
    </row>
    <row r="92" spans="1:13" ht="53.25" customHeight="1" x14ac:dyDescent="0.25">
      <c r="A92" s="108">
        <v>87</v>
      </c>
      <c r="B92" s="109" t="s">
        <v>321</v>
      </c>
      <c r="C92" s="110" t="s">
        <v>238</v>
      </c>
      <c r="D92" s="111"/>
      <c r="E92" s="112"/>
      <c r="F92" s="112"/>
      <c r="G92" s="108">
        <v>242940</v>
      </c>
      <c r="H92" s="113">
        <v>6810822.9000000004</v>
      </c>
      <c r="I92" s="108">
        <v>242940</v>
      </c>
      <c r="J92" s="108">
        <v>242940</v>
      </c>
      <c r="K92" s="114">
        <v>28.035</v>
      </c>
      <c r="L92" s="115">
        <f t="shared" si="1"/>
        <v>6810822.9000000004</v>
      </c>
      <c r="M92" s="111"/>
    </row>
    <row r="93" spans="1:13" ht="53.25" customHeight="1" x14ac:dyDescent="0.25">
      <c r="A93" s="108">
        <v>88</v>
      </c>
      <c r="B93" s="109" t="s">
        <v>322</v>
      </c>
      <c r="C93" s="110" t="s">
        <v>238</v>
      </c>
      <c r="D93" s="111"/>
      <c r="E93" s="112"/>
      <c r="F93" s="112"/>
      <c r="G93" s="108">
        <v>1800</v>
      </c>
      <c r="H93" s="113">
        <v>51975</v>
      </c>
      <c r="I93" s="108">
        <v>1800</v>
      </c>
      <c r="J93" s="108">
        <v>1800</v>
      </c>
      <c r="K93" s="114">
        <v>28.875</v>
      </c>
      <c r="L93" s="115">
        <f t="shared" si="1"/>
        <v>51975</v>
      </c>
      <c r="M93" s="111"/>
    </row>
    <row r="94" spans="1:13" ht="53.25" customHeight="1" x14ac:dyDescent="0.25">
      <c r="A94" s="108">
        <v>89</v>
      </c>
      <c r="B94" s="109" t="s">
        <v>323</v>
      </c>
      <c r="C94" s="110" t="s">
        <v>238</v>
      </c>
      <c r="D94" s="111"/>
      <c r="E94" s="112"/>
      <c r="F94" s="112"/>
      <c r="G94" s="108">
        <v>135</v>
      </c>
      <c r="H94" s="113">
        <v>3260.2500000000005</v>
      </c>
      <c r="I94" s="108">
        <v>135</v>
      </c>
      <c r="J94" s="108">
        <v>135</v>
      </c>
      <c r="K94" s="114">
        <v>24.150000000000002</v>
      </c>
      <c r="L94" s="115">
        <f t="shared" si="1"/>
        <v>3260.2500000000005</v>
      </c>
      <c r="M94" s="111"/>
    </row>
    <row r="95" spans="1:13" ht="53.25" customHeight="1" x14ac:dyDescent="0.25">
      <c r="A95" s="108">
        <v>90</v>
      </c>
      <c r="B95" s="109" t="s">
        <v>324</v>
      </c>
      <c r="C95" s="110" t="s">
        <v>238</v>
      </c>
      <c r="D95" s="111"/>
      <c r="E95" s="112"/>
      <c r="F95" s="112"/>
      <c r="G95" s="108">
        <v>25000</v>
      </c>
      <c r="H95" s="113">
        <v>213675.00000000003</v>
      </c>
      <c r="I95" s="108">
        <v>25000</v>
      </c>
      <c r="J95" s="108">
        <v>25000</v>
      </c>
      <c r="K95" s="114">
        <v>8.5470000000000006</v>
      </c>
      <c r="L95" s="115">
        <f t="shared" si="1"/>
        <v>213675.00000000003</v>
      </c>
      <c r="M95" s="111"/>
    </row>
    <row r="96" spans="1:13" ht="53.25" customHeight="1" x14ac:dyDescent="0.25">
      <c r="A96" s="108">
        <v>91</v>
      </c>
      <c r="B96" s="109" t="s">
        <v>325</v>
      </c>
      <c r="C96" s="110" t="s">
        <v>238</v>
      </c>
      <c r="D96" s="111"/>
      <c r="E96" s="112"/>
      <c r="F96" s="112"/>
      <c r="G96" s="108">
        <v>2200</v>
      </c>
      <c r="H96" s="113">
        <v>78309</v>
      </c>
      <c r="I96" s="108">
        <v>2200</v>
      </c>
      <c r="J96" s="108">
        <v>2200</v>
      </c>
      <c r="K96" s="114">
        <v>35.594999999999999</v>
      </c>
      <c r="L96" s="115">
        <f t="shared" si="1"/>
        <v>78309</v>
      </c>
      <c r="M96" s="111"/>
    </row>
    <row r="97" spans="1:13" ht="53.25" customHeight="1" x14ac:dyDescent="0.25">
      <c r="A97" s="108">
        <v>92</v>
      </c>
      <c r="B97" s="109" t="s">
        <v>326</v>
      </c>
      <c r="C97" s="110" t="s">
        <v>238</v>
      </c>
      <c r="D97" s="111"/>
      <c r="E97" s="112"/>
      <c r="F97" s="112"/>
      <c r="G97" s="108">
        <v>1200</v>
      </c>
      <c r="H97" s="113">
        <v>47880</v>
      </c>
      <c r="I97" s="108">
        <v>1200</v>
      </c>
      <c r="J97" s="108">
        <v>1200</v>
      </c>
      <c r="K97" s="114">
        <v>39.9</v>
      </c>
      <c r="L97" s="115">
        <f t="shared" si="1"/>
        <v>47880</v>
      </c>
      <c r="M97" s="111"/>
    </row>
    <row r="98" spans="1:13" ht="53.25" customHeight="1" x14ac:dyDescent="0.25">
      <c r="A98" s="108">
        <v>93</v>
      </c>
      <c r="B98" s="109" t="s">
        <v>327</v>
      </c>
      <c r="C98" s="110" t="s">
        <v>238</v>
      </c>
      <c r="D98" s="111"/>
      <c r="E98" s="112"/>
      <c r="F98" s="112"/>
      <c r="G98" s="108">
        <v>7500</v>
      </c>
      <c r="H98" s="113">
        <v>133500</v>
      </c>
      <c r="I98" s="108">
        <v>7500</v>
      </c>
      <c r="J98" s="108">
        <v>7500</v>
      </c>
      <c r="K98" s="114">
        <v>17.8</v>
      </c>
      <c r="L98" s="115">
        <f t="shared" si="1"/>
        <v>133500</v>
      </c>
      <c r="M98" s="111"/>
    </row>
    <row r="99" spans="1:13" ht="53.25" customHeight="1" x14ac:dyDescent="0.25">
      <c r="A99" s="108">
        <v>94</v>
      </c>
      <c r="B99" s="109" t="s">
        <v>328</v>
      </c>
      <c r="C99" s="110" t="s">
        <v>238</v>
      </c>
      <c r="D99" s="111"/>
      <c r="E99" s="112"/>
      <c r="F99" s="112"/>
      <c r="G99" s="108">
        <v>4500</v>
      </c>
      <c r="H99" s="113">
        <v>329625</v>
      </c>
      <c r="I99" s="108">
        <v>4500</v>
      </c>
      <c r="J99" s="108">
        <v>4500</v>
      </c>
      <c r="K99" s="114">
        <v>73.25</v>
      </c>
      <c r="L99" s="115">
        <f t="shared" si="1"/>
        <v>329625</v>
      </c>
      <c r="M99" s="111"/>
    </row>
    <row r="100" spans="1:13" ht="53.25" customHeight="1" x14ac:dyDescent="0.25">
      <c r="A100" s="108">
        <v>95</v>
      </c>
      <c r="B100" s="109" t="s">
        <v>329</v>
      </c>
      <c r="C100" s="110" t="s">
        <v>238</v>
      </c>
      <c r="D100" s="111"/>
      <c r="E100" s="112"/>
      <c r="F100" s="112"/>
      <c r="G100" s="108">
        <v>23000</v>
      </c>
      <c r="H100" s="113">
        <v>179400</v>
      </c>
      <c r="I100" s="108">
        <v>23000</v>
      </c>
      <c r="J100" s="108">
        <v>23000</v>
      </c>
      <c r="K100" s="114">
        <v>7.8</v>
      </c>
      <c r="L100" s="115">
        <f t="shared" si="1"/>
        <v>179400</v>
      </c>
      <c r="M100" s="111"/>
    </row>
    <row r="101" spans="1:13" ht="53.25" customHeight="1" x14ac:dyDescent="0.25">
      <c r="A101" s="108">
        <v>96</v>
      </c>
      <c r="B101" s="109" t="s">
        <v>330</v>
      </c>
      <c r="C101" s="110" t="s">
        <v>238</v>
      </c>
      <c r="D101" s="111"/>
      <c r="E101" s="112"/>
      <c r="F101" s="112"/>
      <c r="G101" s="108">
        <v>13000</v>
      </c>
      <c r="H101" s="113">
        <v>232440</v>
      </c>
      <c r="I101" s="108">
        <v>13000</v>
      </c>
      <c r="J101" s="108">
        <v>13000</v>
      </c>
      <c r="K101" s="114">
        <v>17.88</v>
      </c>
      <c r="L101" s="115">
        <f t="shared" si="1"/>
        <v>232440</v>
      </c>
      <c r="M101" s="111"/>
    </row>
    <row r="102" spans="1:13" ht="53.25" customHeight="1" x14ac:dyDescent="0.25">
      <c r="A102" s="108">
        <v>97</v>
      </c>
      <c r="B102" s="109" t="s">
        <v>331</v>
      </c>
      <c r="C102" s="110" t="s">
        <v>238</v>
      </c>
      <c r="D102" s="111"/>
      <c r="E102" s="112"/>
      <c r="F102" s="112"/>
      <c r="G102" s="108">
        <v>5000</v>
      </c>
      <c r="H102" s="113">
        <v>1517250</v>
      </c>
      <c r="I102" s="108">
        <v>5000</v>
      </c>
      <c r="J102" s="108">
        <v>5000</v>
      </c>
      <c r="K102" s="114">
        <v>303.45</v>
      </c>
      <c r="L102" s="115">
        <f t="shared" si="1"/>
        <v>1517250</v>
      </c>
      <c r="M102" s="111"/>
    </row>
    <row r="103" spans="1:13" ht="53.25" customHeight="1" x14ac:dyDescent="0.25">
      <c r="A103" s="108">
        <v>98</v>
      </c>
      <c r="B103" s="109" t="s">
        <v>332</v>
      </c>
      <c r="C103" s="110" t="s">
        <v>238</v>
      </c>
      <c r="D103" s="111"/>
      <c r="E103" s="112"/>
      <c r="F103" s="112"/>
      <c r="G103" s="108">
        <v>11000</v>
      </c>
      <c r="H103" s="113">
        <v>6525750</v>
      </c>
      <c r="I103" s="108">
        <v>11000</v>
      </c>
      <c r="J103" s="108">
        <v>11000</v>
      </c>
      <c r="K103" s="114">
        <v>593.25</v>
      </c>
      <c r="L103" s="115">
        <f t="shared" si="1"/>
        <v>6525750</v>
      </c>
      <c r="M103" s="111"/>
    </row>
    <row r="104" spans="1:13" ht="53.25" customHeight="1" x14ac:dyDescent="0.25">
      <c r="A104" s="108">
        <v>99</v>
      </c>
      <c r="B104" s="109" t="s">
        <v>333</v>
      </c>
      <c r="C104" s="110" t="s">
        <v>238</v>
      </c>
      <c r="D104" s="111"/>
      <c r="E104" s="112"/>
      <c r="F104" s="112"/>
      <c r="G104" s="108">
        <v>1050</v>
      </c>
      <c r="H104" s="113">
        <v>42997.5</v>
      </c>
      <c r="I104" s="108">
        <v>1050</v>
      </c>
      <c r="J104" s="108">
        <v>1050</v>
      </c>
      <c r="K104" s="114">
        <v>40.950000000000003</v>
      </c>
      <c r="L104" s="115">
        <f t="shared" si="1"/>
        <v>42997.5</v>
      </c>
      <c r="M104" s="111"/>
    </row>
    <row r="105" spans="1:13" ht="53.25" customHeight="1" x14ac:dyDescent="0.25">
      <c r="A105" s="108">
        <v>100</v>
      </c>
      <c r="B105" s="109" t="s">
        <v>334</v>
      </c>
      <c r="C105" s="110" t="s">
        <v>238</v>
      </c>
      <c r="D105" s="111"/>
      <c r="E105" s="112"/>
      <c r="F105" s="112"/>
      <c r="G105" s="108">
        <v>500</v>
      </c>
      <c r="H105" s="113">
        <v>9124.5</v>
      </c>
      <c r="I105" s="108">
        <v>500</v>
      </c>
      <c r="J105" s="108">
        <v>500</v>
      </c>
      <c r="K105" s="114">
        <v>18.248999999999999</v>
      </c>
      <c r="L105" s="115">
        <f t="shared" si="1"/>
        <v>9124.5</v>
      </c>
      <c r="M105" s="111"/>
    </row>
    <row r="106" spans="1:13" ht="53.25" customHeight="1" x14ac:dyDescent="0.25">
      <c r="A106" s="108">
        <v>101</v>
      </c>
      <c r="B106" s="109" t="s">
        <v>335</v>
      </c>
      <c r="C106" s="110" t="s">
        <v>238</v>
      </c>
      <c r="D106" s="111"/>
      <c r="E106" s="112"/>
      <c r="F106" s="112"/>
      <c r="G106" s="108">
        <v>15000</v>
      </c>
      <c r="H106" s="113">
        <v>180150</v>
      </c>
      <c r="I106" s="108">
        <v>15000</v>
      </c>
      <c r="J106" s="108">
        <v>15000</v>
      </c>
      <c r="K106" s="114">
        <v>12.01</v>
      </c>
      <c r="L106" s="115">
        <f t="shared" si="1"/>
        <v>180150</v>
      </c>
      <c r="M106" s="111"/>
    </row>
    <row r="107" spans="1:13" ht="53.25" customHeight="1" x14ac:dyDescent="0.25">
      <c r="A107" s="108">
        <v>102</v>
      </c>
      <c r="B107" s="109" t="s">
        <v>336</v>
      </c>
      <c r="C107" s="110" t="s">
        <v>238</v>
      </c>
      <c r="D107" s="111"/>
      <c r="E107" s="112"/>
      <c r="F107" s="112"/>
      <c r="G107" s="108">
        <v>12000</v>
      </c>
      <c r="H107" s="113">
        <v>5441040</v>
      </c>
      <c r="I107" s="108">
        <v>12000</v>
      </c>
      <c r="J107" s="108">
        <v>12000</v>
      </c>
      <c r="K107" s="114">
        <v>453.42</v>
      </c>
      <c r="L107" s="115">
        <f t="shared" si="1"/>
        <v>5441040</v>
      </c>
      <c r="M107" s="111"/>
    </row>
    <row r="108" spans="1:13" ht="53.25" customHeight="1" x14ac:dyDescent="0.25">
      <c r="A108" s="108">
        <v>103</v>
      </c>
      <c r="B108" s="109" t="s">
        <v>337</v>
      </c>
      <c r="C108" s="110" t="s">
        <v>238</v>
      </c>
      <c r="D108" s="111"/>
      <c r="E108" s="112"/>
      <c r="F108" s="112"/>
      <c r="G108" s="108">
        <v>150</v>
      </c>
      <c r="H108" s="113">
        <v>2443.5</v>
      </c>
      <c r="I108" s="108">
        <v>150</v>
      </c>
      <c r="J108" s="108">
        <v>150</v>
      </c>
      <c r="K108" s="114">
        <v>16.29</v>
      </c>
      <c r="L108" s="115">
        <f t="shared" si="1"/>
        <v>2443.5</v>
      </c>
      <c r="M108" s="111"/>
    </row>
    <row r="109" spans="1:13" ht="53.25" customHeight="1" x14ac:dyDescent="0.25">
      <c r="A109" s="108">
        <v>104</v>
      </c>
      <c r="B109" s="109" t="s">
        <v>338</v>
      </c>
      <c r="C109" s="110" t="s">
        <v>238</v>
      </c>
      <c r="D109" s="111"/>
      <c r="E109" s="112"/>
      <c r="F109" s="112"/>
      <c r="G109" s="108">
        <v>250</v>
      </c>
      <c r="H109" s="113">
        <v>7787</v>
      </c>
      <c r="I109" s="108">
        <v>250</v>
      </c>
      <c r="J109" s="108">
        <v>250</v>
      </c>
      <c r="K109" s="114">
        <v>31.148</v>
      </c>
      <c r="L109" s="115">
        <f t="shared" si="1"/>
        <v>7787</v>
      </c>
      <c r="M109" s="111"/>
    </row>
    <row r="110" spans="1:13" ht="53.25" customHeight="1" x14ac:dyDescent="0.25">
      <c r="A110" s="108">
        <v>105</v>
      </c>
      <c r="B110" s="109" t="s">
        <v>339</v>
      </c>
      <c r="C110" s="110" t="s">
        <v>238</v>
      </c>
      <c r="D110" s="111"/>
      <c r="E110" s="112"/>
      <c r="F110" s="112"/>
      <c r="G110" s="108">
        <v>13333</v>
      </c>
      <c r="H110" s="113">
        <v>8430589.2299999986</v>
      </c>
      <c r="I110" s="108">
        <v>13333</v>
      </c>
      <c r="J110" s="108">
        <v>13333</v>
      </c>
      <c r="K110" s="114">
        <v>632.30999999999995</v>
      </c>
      <c r="L110" s="115">
        <f t="shared" si="1"/>
        <v>8430589.2299999986</v>
      </c>
      <c r="M110" s="111"/>
    </row>
    <row r="111" spans="1:13" ht="53.25" customHeight="1" x14ac:dyDescent="0.25">
      <c r="A111" s="108">
        <v>106</v>
      </c>
      <c r="B111" s="109" t="s">
        <v>340</v>
      </c>
      <c r="C111" s="110" t="s">
        <v>238</v>
      </c>
      <c r="D111" s="111"/>
      <c r="E111" s="112"/>
      <c r="F111" s="112"/>
      <c r="G111" s="108">
        <v>3300</v>
      </c>
      <c r="H111" s="113">
        <v>235620.00000000003</v>
      </c>
      <c r="I111" s="108">
        <v>3300</v>
      </c>
      <c r="J111" s="108">
        <v>3300</v>
      </c>
      <c r="K111" s="114">
        <v>71.400000000000006</v>
      </c>
      <c r="L111" s="115">
        <f t="shared" si="1"/>
        <v>235620.00000000003</v>
      </c>
      <c r="M111" s="111"/>
    </row>
    <row r="112" spans="1:13" ht="53.25" customHeight="1" x14ac:dyDescent="0.25">
      <c r="A112" s="108">
        <v>107</v>
      </c>
      <c r="B112" s="109" t="s">
        <v>341</v>
      </c>
      <c r="C112" s="110" t="s">
        <v>238</v>
      </c>
      <c r="D112" s="111"/>
      <c r="E112" s="112"/>
      <c r="F112" s="112"/>
      <c r="G112" s="108">
        <v>13000</v>
      </c>
      <c r="H112" s="113">
        <v>928200.00000000012</v>
      </c>
      <c r="I112" s="108">
        <v>13000</v>
      </c>
      <c r="J112" s="108">
        <v>13000</v>
      </c>
      <c r="K112" s="114">
        <v>71.400000000000006</v>
      </c>
      <c r="L112" s="115">
        <f t="shared" si="1"/>
        <v>928200.00000000012</v>
      </c>
      <c r="M112" s="111"/>
    </row>
    <row r="113" spans="1:13" ht="53.25" customHeight="1" x14ac:dyDescent="0.25">
      <c r="A113" s="108">
        <v>108</v>
      </c>
      <c r="B113" s="109" t="s">
        <v>342</v>
      </c>
      <c r="C113" s="110" t="s">
        <v>238</v>
      </c>
      <c r="D113" s="111"/>
      <c r="E113" s="112"/>
      <c r="F113" s="112"/>
      <c r="G113" s="108">
        <v>20000</v>
      </c>
      <c r="H113" s="113">
        <v>384300</v>
      </c>
      <c r="I113" s="108">
        <v>20000</v>
      </c>
      <c r="J113" s="108">
        <v>20000</v>
      </c>
      <c r="K113" s="114">
        <v>19.215</v>
      </c>
      <c r="L113" s="115">
        <f t="shared" si="1"/>
        <v>384300</v>
      </c>
      <c r="M113" s="111"/>
    </row>
    <row r="114" spans="1:13" ht="53.25" customHeight="1" x14ac:dyDescent="0.25">
      <c r="A114" s="108">
        <v>109</v>
      </c>
      <c r="B114" s="109" t="s">
        <v>343</v>
      </c>
      <c r="C114" s="110" t="s">
        <v>238</v>
      </c>
      <c r="D114" s="111"/>
      <c r="E114" s="112"/>
      <c r="F114" s="112"/>
      <c r="G114" s="108">
        <v>100</v>
      </c>
      <c r="H114" s="113">
        <v>1586.5500000000002</v>
      </c>
      <c r="I114" s="108">
        <v>100</v>
      </c>
      <c r="J114" s="108">
        <v>100</v>
      </c>
      <c r="K114" s="114">
        <v>15.865500000000001</v>
      </c>
      <c r="L114" s="115">
        <f t="shared" si="1"/>
        <v>1586.5500000000002</v>
      </c>
      <c r="M114" s="111"/>
    </row>
    <row r="115" spans="1:13" ht="53.25" customHeight="1" x14ac:dyDescent="0.25">
      <c r="A115" s="108">
        <v>110</v>
      </c>
      <c r="B115" s="108" t="s">
        <v>344</v>
      </c>
      <c r="C115" s="110" t="s">
        <v>238</v>
      </c>
      <c r="D115" s="111"/>
      <c r="E115" s="112"/>
      <c r="F115" s="112"/>
      <c r="G115" s="108">
        <v>27167</v>
      </c>
      <c r="H115" s="113">
        <v>2403545.9910000004</v>
      </c>
      <c r="I115" s="108">
        <v>27167</v>
      </c>
      <c r="J115" s="108">
        <v>27167</v>
      </c>
      <c r="K115" s="114">
        <v>88.473000000000013</v>
      </c>
      <c r="L115" s="115">
        <f t="shared" si="1"/>
        <v>2403545.9910000004</v>
      </c>
      <c r="M115" s="111"/>
    </row>
    <row r="116" spans="1:13" ht="53.25" customHeight="1" x14ac:dyDescent="0.25">
      <c r="A116" s="108">
        <v>111</v>
      </c>
      <c r="B116" s="116" t="s">
        <v>345</v>
      </c>
      <c r="C116" s="110" t="s">
        <v>238</v>
      </c>
      <c r="D116" s="111"/>
      <c r="E116" s="112"/>
      <c r="F116" s="112"/>
      <c r="G116" s="108">
        <v>39991</v>
      </c>
      <c r="H116" s="113">
        <v>6009687.5160000008</v>
      </c>
      <c r="I116" s="108">
        <v>39991</v>
      </c>
      <c r="J116" s="108">
        <v>39991</v>
      </c>
      <c r="K116" s="114">
        <v>150.27600000000001</v>
      </c>
      <c r="L116" s="115">
        <f t="shared" si="1"/>
        <v>6009687.5160000008</v>
      </c>
      <c r="M116" s="111"/>
    </row>
    <row r="117" spans="1:13" ht="53.25" customHeight="1" x14ac:dyDescent="0.25">
      <c r="A117" s="108">
        <v>112</v>
      </c>
      <c r="B117" s="109" t="s">
        <v>346</v>
      </c>
      <c r="C117" s="110" t="s">
        <v>238</v>
      </c>
      <c r="D117" s="111"/>
      <c r="E117" s="112"/>
      <c r="F117" s="112"/>
      <c r="G117" s="108">
        <v>5000</v>
      </c>
      <c r="H117" s="113">
        <v>76125</v>
      </c>
      <c r="I117" s="108">
        <v>5000</v>
      </c>
      <c r="J117" s="108">
        <v>5000</v>
      </c>
      <c r="K117" s="114">
        <v>15.225000000000001</v>
      </c>
      <c r="L117" s="115">
        <f t="shared" si="1"/>
        <v>76125</v>
      </c>
      <c r="M117" s="111"/>
    </row>
    <row r="118" spans="1:13" ht="53.25" customHeight="1" x14ac:dyDescent="0.25">
      <c r="A118" s="108">
        <v>113</v>
      </c>
      <c r="B118" s="109" t="s">
        <v>347</v>
      </c>
      <c r="C118" s="110" t="s">
        <v>348</v>
      </c>
      <c r="D118" s="111"/>
      <c r="E118" s="112"/>
      <c r="F118" s="112"/>
      <c r="G118" s="108">
        <v>32000</v>
      </c>
      <c r="H118" s="113">
        <v>63839.999999999993</v>
      </c>
      <c r="I118" s="108">
        <v>32000</v>
      </c>
      <c r="J118" s="108">
        <v>32000</v>
      </c>
      <c r="K118" s="114">
        <v>1.9949999999999999</v>
      </c>
      <c r="L118" s="115">
        <f t="shared" si="1"/>
        <v>63839.999999999993</v>
      </c>
      <c r="M118" s="111"/>
    </row>
    <row r="119" spans="1:13" ht="53.25" customHeight="1" x14ac:dyDescent="0.25">
      <c r="A119" s="108">
        <v>114</v>
      </c>
      <c r="B119" s="109" t="s">
        <v>349</v>
      </c>
      <c r="C119" s="110" t="s">
        <v>348</v>
      </c>
      <c r="D119" s="111"/>
      <c r="E119" s="112"/>
      <c r="F119" s="112"/>
      <c r="G119" s="108">
        <v>220980</v>
      </c>
      <c r="H119" s="113">
        <v>1853911.71</v>
      </c>
      <c r="I119" s="108">
        <v>220980</v>
      </c>
      <c r="J119" s="108">
        <v>220980</v>
      </c>
      <c r="K119" s="114">
        <v>8.3895</v>
      </c>
      <c r="L119" s="115">
        <f t="shared" si="1"/>
        <v>1853911.71</v>
      </c>
      <c r="M119" s="111"/>
    </row>
    <row r="120" spans="1:13" ht="53.25" customHeight="1" x14ac:dyDescent="0.25">
      <c r="A120" s="108">
        <v>115</v>
      </c>
      <c r="B120" s="109" t="s">
        <v>350</v>
      </c>
      <c r="C120" s="110" t="s">
        <v>348</v>
      </c>
      <c r="D120" s="111"/>
      <c r="E120" s="112"/>
      <c r="F120" s="112"/>
      <c r="G120" s="108">
        <v>30000</v>
      </c>
      <c r="H120" s="113">
        <v>115880.25</v>
      </c>
      <c r="I120" s="108">
        <v>30000</v>
      </c>
      <c r="J120" s="108">
        <v>30000</v>
      </c>
      <c r="K120" s="114">
        <v>3.8626749999999999</v>
      </c>
      <c r="L120" s="115">
        <f t="shared" si="1"/>
        <v>115880.25</v>
      </c>
      <c r="M120" s="111"/>
    </row>
    <row r="121" spans="1:13" ht="53.25" customHeight="1" x14ac:dyDescent="0.25">
      <c r="A121" s="108">
        <v>116</v>
      </c>
      <c r="B121" s="109" t="s">
        <v>351</v>
      </c>
      <c r="C121" s="110" t="s">
        <v>348</v>
      </c>
      <c r="D121" s="111"/>
      <c r="E121" s="112"/>
      <c r="F121" s="112"/>
      <c r="G121" s="108">
        <v>4100</v>
      </c>
      <c r="H121" s="113">
        <v>77490</v>
      </c>
      <c r="I121" s="108">
        <v>4100</v>
      </c>
      <c r="J121" s="108">
        <v>4100</v>
      </c>
      <c r="K121" s="114">
        <v>18.899999999999999</v>
      </c>
      <c r="L121" s="115">
        <f t="shared" si="1"/>
        <v>77490</v>
      </c>
      <c r="M121" s="111"/>
    </row>
    <row r="122" spans="1:13" ht="53.25" customHeight="1" x14ac:dyDescent="0.25">
      <c r="A122" s="108">
        <v>117</v>
      </c>
      <c r="B122" s="109" t="s">
        <v>352</v>
      </c>
      <c r="C122" s="110" t="s">
        <v>348</v>
      </c>
      <c r="D122" s="111"/>
      <c r="E122" s="112"/>
      <c r="F122" s="112"/>
      <c r="G122" s="108">
        <v>200000</v>
      </c>
      <c r="H122" s="113">
        <v>4835185</v>
      </c>
      <c r="I122" s="108">
        <v>200000</v>
      </c>
      <c r="J122" s="108">
        <v>200000</v>
      </c>
      <c r="K122" s="114">
        <v>24.175924999999999</v>
      </c>
      <c r="L122" s="115">
        <f t="shared" si="1"/>
        <v>4835185</v>
      </c>
      <c r="M122" s="111"/>
    </row>
    <row r="123" spans="1:13" ht="53.25" customHeight="1" x14ac:dyDescent="0.25">
      <c r="A123" s="108">
        <v>118</v>
      </c>
      <c r="B123" s="109" t="s">
        <v>353</v>
      </c>
      <c r="C123" s="110" t="s">
        <v>348</v>
      </c>
      <c r="D123" s="111"/>
      <c r="E123" s="112"/>
      <c r="F123" s="112"/>
      <c r="G123" s="108">
        <v>7000</v>
      </c>
      <c r="H123" s="113">
        <v>31237.500000000004</v>
      </c>
      <c r="I123" s="108">
        <v>7000</v>
      </c>
      <c r="J123" s="108">
        <v>7000</v>
      </c>
      <c r="K123" s="114">
        <v>4.4625000000000004</v>
      </c>
      <c r="L123" s="115">
        <f t="shared" si="1"/>
        <v>31237.500000000004</v>
      </c>
      <c r="M123" s="111"/>
    </row>
    <row r="124" spans="1:13" ht="53.25" customHeight="1" x14ac:dyDescent="0.25">
      <c r="A124" s="108">
        <v>119</v>
      </c>
      <c r="B124" s="109" t="s">
        <v>354</v>
      </c>
      <c r="C124" s="110" t="s">
        <v>348</v>
      </c>
      <c r="D124" s="111"/>
      <c r="E124" s="112"/>
      <c r="F124" s="112"/>
      <c r="G124" s="108">
        <v>7217</v>
      </c>
      <c r="H124" s="113">
        <v>12935389.950000001</v>
      </c>
      <c r="I124" s="108">
        <v>7217</v>
      </c>
      <c r="J124" s="108">
        <v>7217</v>
      </c>
      <c r="K124" s="114">
        <v>1792.3500000000001</v>
      </c>
      <c r="L124" s="115">
        <f t="shared" si="1"/>
        <v>12935389.950000001</v>
      </c>
      <c r="M124" s="111"/>
    </row>
    <row r="125" spans="1:13" ht="53.25" customHeight="1" x14ac:dyDescent="0.25">
      <c r="A125" s="108">
        <v>120</v>
      </c>
      <c r="B125" s="109" t="s">
        <v>355</v>
      </c>
      <c r="C125" s="110" t="s">
        <v>348</v>
      </c>
      <c r="D125" s="111"/>
      <c r="E125" s="112"/>
      <c r="F125" s="112"/>
      <c r="G125" s="108">
        <v>60000</v>
      </c>
      <c r="H125" s="113">
        <v>7225623</v>
      </c>
      <c r="I125" s="108">
        <v>60000</v>
      </c>
      <c r="J125" s="108">
        <v>60000</v>
      </c>
      <c r="K125" s="114">
        <v>120.42704999999999</v>
      </c>
      <c r="L125" s="115">
        <f t="shared" si="1"/>
        <v>7225623</v>
      </c>
      <c r="M125" s="111"/>
    </row>
    <row r="126" spans="1:13" ht="53.25" customHeight="1" x14ac:dyDescent="0.25">
      <c r="A126" s="108">
        <v>121</v>
      </c>
      <c r="B126" s="109" t="s">
        <v>356</v>
      </c>
      <c r="C126" s="110" t="s">
        <v>348</v>
      </c>
      <c r="D126" s="111"/>
      <c r="E126" s="112"/>
      <c r="F126" s="112"/>
      <c r="G126" s="108">
        <v>2500</v>
      </c>
      <c r="H126" s="113">
        <v>52237.5</v>
      </c>
      <c r="I126" s="108">
        <v>2500</v>
      </c>
      <c r="J126" s="108">
        <v>2500</v>
      </c>
      <c r="K126" s="114">
        <v>20.895</v>
      </c>
      <c r="L126" s="115">
        <f t="shared" si="1"/>
        <v>52237.5</v>
      </c>
      <c r="M126" s="111"/>
    </row>
    <row r="127" spans="1:13" ht="53.25" customHeight="1" x14ac:dyDescent="0.25">
      <c r="A127" s="108">
        <v>122</v>
      </c>
      <c r="B127" s="109" t="s">
        <v>357</v>
      </c>
      <c r="C127" s="110" t="s">
        <v>348</v>
      </c>
      <c r="D127" s="111"/>
      <c r="E127" s="112"/>
      <c r="F127" s="112"/>
      <c r="G127" s="108">
        <v>42000</v>
      </c>
      <c r="H127" s="113">
        <v>79380</v>
      </c>
      <c r="I127" s="108">
        <v>42000</v>
      </c>
      <c r="J127" s="108">
        <v>42000</v>
      </c>
      <c r="K127" s="114">
        <v>1.8900000000000001</v>
      </c>
      <c r="L127" s="115">
        <f t="shared" si="1"/>
        <v>79380</v>
      </c>
      <c r="M127" s="111"/>
    </row>
    <row r="128" spans="1:13" ht="53.25" customHeight="1" x14ac:dyDescent="0.25">
      <c r="A128" s="108">
        <v>123</v>
      </c>
      <c r="B128" s="109" t="s">
        <v>358</v>
      </c>
      <c r="C128" s="110" t="s">
        <v>348</v>
      </c>
      <c r="D128" s="111"/>
      <c r="E128" s="112"/>
      <c r="F128" s="112"/>
      <c r="G128" s="108">
        <v>1100</v>
      </c>
      <c r="H128" s="113">
        <v>13708.4288</v>
      </c>
      <c r="I128" s="108">
        <v>1100</v>
      </c>
      <c r="J128" s="108">
        <v>1100</v>
      </c>
      <c r="K128" s="114">
        <v>12.462208</v>
      </c>
      <c r="L128" s="115">
        <f t="shared" si="1"/>
        <v>13708.4288</v>
      </c>
      <c r="M128" s="111"/>
    </row>
    <row r="129" spans="1:13" ht="53.25" customHeight="1" x14ac:dyDescent="0.25">
      <c r="A129" s="108">
        <v>124</v>
      </c>
      <c r="B129" s="109" t="s">
        <v>359</v>
      </c>
      <c r="C129" s="110" t="s">
        <v>348</v>
      </c>
      <c r="D129" s="111"/>
      <c r="E129" s="112"/>
      <c r="F129" s="112"/>
      <c r="G129" s="108">
        <v>150000</v>
      </c>
      <c r="H129" s="113">
        <v>311850</v>
      </c>
      <c r="I129" s="108">
        <v>150000</v>
      </c>
      <c r="J129" s="108">
        <v>150000</v>
      </c>
      <c r="K129" s="114">
        <v>2.0790000000000002</v>
      </c>
      <c r="L129" s="115">
        <f t="shared" si="1"/>
        <v>311850</v>
      </c>
      <c r="M129" s="111"/>
    </row>
    <row r="130" spans="1:13" ht="53.25" customHeight="1" x14ac:dyDescent="0.25">
      <c r="A130" s="108">
        <v>125</v>
      </c>
      <c r="B130" s="109" t="s">
        <v>360</v>
      </c>
      <c r="C130" s="110" t="s">
        <v>348</v>
      </c>
      <c r="D130" s="111"/>
      <c r="E130" s="112"/>
      <c r="F130" s="112"/>
      <c r="G130" s="108">
        <v>50000</v>
      </c>
      <c r="H130" s="113">
        <v>309750</v>
      </c>
      <c r="I130" s="108">
        <v>50000</v>
      </c>
      <c r="J130" s="108">
        <v>50000</v>
      </c>
      <c r="K130" s="114">
        <v>6.1950000000000003</v>
      </c>
      <c r="L130" s="115">
        <f t="shared" si="1"/>
        <v>309750</v>
      </c>
      <c r="M130" s="111"/>
    </row>
    <row r="131" spans="1:13" ht="53.25" customHeight="1" x14ac:dyDescent="0.25">
      <c r="A131" s="108">
        <v>126</v>
      </c>
      <c r="B131" s="109" t="s">
        <v>361</v>
      </c>
      <c r="C131" s="110" t="s">
        <v>348</v>
      </c>
      <c r="D131" s="111"/>
      <c r="E131" s="112"/>
      <c r="F131" s="112"/>
      <c r="G131" s="108">
        <v>6000</v>
      </c>
      <c r="H131" s="113">
        <v>30870.000000000004</v>
      </c>
      <c r="I131" s="108">
        <v>6000</v>
      </c>
      <c r="J131" s="108">
        <v>6000</v>
      </c>
      <c r="K131" s="114">
        <v>5.1450000000000005</v>
      </c>
      <c r="L131" s="115">
        <f t="shared" si="1"/>
        <v>30870.000000000004</v>
      </c>
      <c r="M131" s="111"/>
    </row>
    <row r="132" spans="1:13" ht="53.25" customHeight="1" x14ac:dyDescent="0.25">
      <c r="A132" s="108">
        <v>127</v>
      </c>
      <c r="B132" s="109" t="s">
        <v>362</v>
      </c>
      <c r="C132" s="110" t="s">
        <v>348</v>
      </c>
      <c r="D132" s="111"/>
      <c r="E132" s="112"/>
      <c r="F132" s="112"/>
      <c r="G132" s="108">
        <v>9000</v>
      </c>
      <c r="H132" s="113">
        <v>311850</v>
      </c>
      <c r="I132" s="108">
        <v>9000</v>
      </c>
      <c r="J132" s="108">
        <v>9000</v>
      </c>
      <c r="K132" s="114">
        <v>34.65</v>
      </c>
      <c r="L132" s="115">
        <f t="shared" si="1"/>
        <v>311850</v>
      </c>
      <c r="M132" s="111"/>
    </row>
    <row r="133" spans="1:13" ht="53.25" customHeight="1" x14ac:dyDescent="0.25">
      <c r="A133" s="108">
        <v>128</v>
      </c>
      <c r="B133" s="109" t="s">
        <v>363</v>
      </c>
      <c r="C133" s="110" t="s">
        <v>348</v>
      </c>
      <c r="D133" s="111"/>
      <c r="E133" s="112"/>
      <c r="F133" s="112"/>
      <c r="G133" s="108">
        <v>10500</v>
      </c>
      <c r="H133" s="113">
        <v>169857.71249999999</v>
      </c>
      <c r="I133" s="108">
        <v>10500</v>
      </c>
      <c r="J133" s="108">
        <v>10500</v>
      </c>
      <c r="K133" s="114">
        <v>16.176925000000001</v>
      </c>
      <c r="L133" s="115">
        <f t="shared" si="1"/>
        <v>169857.71249999999</v>
      </c>
      <c r="M133" s="111"/>
    </row>
    <row r="134" spans="1:13" ht="53.25" customHeight="1" x14ac:dyDescent="0.25">
      <c r="A134" s="108">
        <v>129</v>
      </c>
      <c r="B134" s="109" t="s">
        <v>364</v>
      </c>
      <c r="C134" s="110" t="s">
        <v>348</v>
      </c>
      <c r="D134" s="111"/>
      <c r="E134" s="112"/>
      <c r="F134" s="112"/>
      <c r="G134" s="108">
        <v>93310</v>
      </c>
      <c r="H134" s="113">
        <v>951342.1050000001</v>
      </c>
      <c r="I134" s="108">
        <v>93310</v>
      </c>
      <c r="J134" s="108">
        <v>93310</v>
      </c>
      <c r="K134" s="114">
        <v>10.195500000000001</v>
      </c>
      <c r="L134" s="115">
        <f t="shared" si="1"/>
        <v>951342.1050000001</v>
      </c>
      <c r="M134" s="111"/>
    </row>
    <row r="135" spans="1:13" ht="53.25" customHeight="1" x14ac:dyDescent="0.25">
      <c r="A135" s="108">
        <v>130</v>
      </c>
      <c r="B135" s="109" t="s">
        <v>365</v>
      </c>
      <c r="C135" s="110" t="s">
        <v>348</v>
      </c>
      <c r="D135" s="111"/>
      <c r="E135" s="112"/>
      <c r="F135" s="112"/>
      <c r="G135" s="108">
        <v>123858</v>
      </c>
      <c r="H135" s="113">
        <v>615140.7570000001</v>
      </c>
      <c r="I135" s="108">
        <v>123858</v>
      </c>
      <c r="J135" s="108">
        <v>123858</v>
      </c>
      <c r="K135" s="114">
        <v>4.9665000000000008</v>
      </c>
      <c r="L135" s="115">
        <f t="shared" ref="L135:L198" si="2">J135*K135</f>
        <v>615140.7570000001</v>
      </c>
      <c r="M135" s="111"/>
    </row>
    <row r="136" spans="1:13" ht="53.25" customHeight="1" x14ac:dyDescent="0.25">
      <c r="A136" s="108">
        <v>131</v>
      </c>
      <c r="B136" s="109" t="s">
        <v>366</v>
      </c>
      <c r="C136" s="110" t="s">
        <v>348</v>
      </c>
      <c r="D136" s="111"/>
      <c r="E136" s="112"/>
      <c r="F136" s="112"/>
      <c r="G136" s="108">
        <v>14000</v>
      </c>
      <c r="H136" s="113">
        <v>129830.39999999999</v>
      </c>
      <c r="I136" s="108">
        <v>14000</v>
      </c>
      <c r="J136" s="108">
        <v>14000</v>
      </c>
      <c r="K136" s="114">
        <v>9.2736000000000001</v>
      </c>
      <c r="L136" s="115">
        <f t="shared" si="2"/>
        <v>129830.39999999999</v>
      </c>
      <c r="M136" s="111"/>
    </row>
    <row r="137" spans="1:13" ht="53.25" customHeight="1" x14ac:dyDescent="0.25">
      <c r="A137" s="108">
        <v>132</v>
      </c>
      <c r="B137" s="109" t="s">
        <v>367</v>
      </c>
      <c r="C137" s="110" t="s">
        <v>348</v>
      </c>
      <c r="D137" s="111"/>
      <c r="E137" s="112"/>
      <c r="F137" s="112"/>
      <c r="G137" s="108">
        <v>22991</v>
      </c>
      <c r="H137" s="113">
        <v>434838.554175</v>
      </c>
      <c r="I137" s="108">
        <v>22991</v>
      </c>
      <c r="J137" s="108">
        <v>22991</v>
      </c>
      <c r="K137" s="114">
        <v>18.913425</v>
      </c>
      <c r="L137" s="115">
        <f t="shared" si="2"/>
        <v>434838.554175</v>
      </c>
      <c r="M137" s="111"/>
    </row>
    <row r="138" spans="1:13" ht="53.25" customHeight="1" x14ac:dyDescent="0.25">
      <c r="A138" s="108">
        <v>133</v>
      </c>
      <c r="B138" s="109" t="s">
        <v>368</v>
      </c>
      <c r="C138" s="110" t="s">
        <v>348</v>
      </c>
      <c r="D138" s="111"/>
      <c r="E138" s="112"/>
      <c r="F138" s="112"/>
      <c r="G138" s="108">
        <v>25447</v>
      </c>
      <c r="H138" s="113">
        <v>235985.29920000001</v>
      </c>
      <c r="I138" s="108">
        <v>25447</v>
      </c>
      <c r="J138" s="108">
        <v>25447</v>
      </c>
      <c r="K138" s="114">
        <v>9.2736000000000001</v>
      </c>
      <c r="L138" s="115">
        <f t="shared" si="2"/>
        <v>235985.29920000001</v>
      </c>
      <c r="M138" s="111"/>
    </row>
    <row r="139" spans="1:13" ht="53.25" customHeight="1" x14ac:dyDescent="0.25">
      <c r="A139" s="108">
        <v>134</v>
      </c>
      <c r="B139" s="109" t="s">
        <v>369</v>
      </c>
      <c r="C139" s="110" t="s">
        <v>348</v>
      </c>
      <c r="D139" s="111"/>
      <c r="E139" s="112"/>
      <c r="F139" s="112"/>
      <c r="G139" s="108">
        <v>93286</v>
      </c>
      <c r="H139" s="113">
        <v>1764357.76455</v>
      </c>
      <c r="I139" s="108">
        <v>93286</v>
      </c>
      <c r="J139" s="108">
        <v>93286</v>
      </c>
      <c r="K139" s="114">
        <v>18.913425</v>
      </c>
      <c r="L139" s="115">
        <f t="shared" si="2"/>
        <v>1764357.76455</v>
      </c>
      <c r="M139" s="111"/>
    </row>
    <row r="140" spans="1:13" ht="53.25" customHeight="1" x14ac:dyDescent="0.25">
      <c r="A140" s="108">
        <v>135</v>
      </c>
      <c r="B140" s="109" t="s">
        <v>370</v>
      </c>
      <c r="C140" s="110" t="s">
        <v>348</v>
      </c>
      <c r="D140" s="111"/>
      <c r="E140" s="112"/>
      <c r="F140" s="112"/>
      <c r="G140" s="108">
        <v>225000</v>
      </c>
      <c r="H140" s="113">
        <v>4051687.5</v>
      </c>
      <c r="I140" s="108">
        <v>225000</v>
      </c>
      <c r="J140" s="108">
        <v>225000</v>
      </c>
      <c r="K140" s="114">
        <v>18.0075</v>
      </c>
      <c r="L140" s="115">
        <f t="shared" si="2"/>
        <v>4051687.5</v>
      </c>
      <c r="M140" s="111"/>
    </row>
    <row r="141" spans="1:13" ht="53.25" customHeight="1" x14ac:dyDescent="0.25">
      <c r="A141" s="108">
        <v>136</v>
      </c>
      <c r="B141" s="109" t="s">
        <v>371</v>
      </c>
      <c r="C141" s="110" t="s">
        <v>348</v>
      </c>
      <c r="D141" s="111"/>
      <c r="E141" s="112"/>
      <c r="F141" s="112"/>
      <c r="G141" s="108">
        <v>70000</v>
      </c>
      <c r="H141" s="113">
        <v>715155.00000000012</v>
      </c>
      <c r="I141" s="108">
        <v>70000</v>
      </c>
      <c r="J141" s="108">
        <v>70000</v>
      </c>
      <c r="K141" s="114">
        <v>10.216500000000002</v>
      </c>
      <c r="L141" s="115">
        <f t="shared" si="2"/>
        <v>715155.00000000012</v>
      </c>
      <c r="M141" s="111"/>
    </row>
    <row r="142" spans="1:13" ht="53.25" customHeight="1" x14ac:dyDescent="0.25">
      <c r="A142" s="108">
        <v>137</v>
      </c>
      <c r="B142" s="109" t="s">
        <v>372</v>
      </c>
      <c r="C142" s="110" t="s">
        <v>348</v>
      </c>
      <c r="D142" s="111"/>
      <c r="E142" s="112"/>
      <c r="F142" s="112"/>
      <c r="G142" s="108">
        <v>4000</v>
      </c>
      <c r="H142" s="113">
        <v>11130</v>
      </c>
      <c r="I142" s="108">
        <v>4000</v>
      </c>
      <c r="J142" s="108">
        <v>4000</v>
      </c>
      <c r="K142" s="114">
        <v>2.7825000000000002</v>
      </c>
      <c r="L142" s="115">
        <f t="shared" si="2"/>
        <v>11130</v>
      </c>
      <c r="M142" s="111"/>
    </row>
    <row r="143" spans="1:13" ht="53.25" customHeight="1" x14ac:dyDescent="0.25">
      <c r="A143" s="108">
        <v>138</v>
      </c>
      <c r="B143" s="109" t="s">
        <v>373</v>
      </c>
      <c r="C143" s="110" t="s">
        <v>348</v>
      </c>
      <c r="D143" s="111"/>
      <c r="E143" s="112"/>
      <c r="F143" s="112"/>
      <c r="G143" s="108">
        <v>174817</v>
      </c>
      <c r="H143" s="113">
        <v>509665.85222499998</v>
      </c>
      <c r="I143" s="108">
        <v>174817</v>
      </c>
      <c r="J143" s="108">
        <v>174817</v>
      </c>
      <c r="K143" s="114">
        <v>2.9154249999999999</v>
      </c>
      <c r="L143" s="115">
        <f t="shared" si="2"/>
        <v>509665.85222499998</v>
      </c>
      <c r="M143" s="111"/>
    </row>
    <row r="144" spans="1:13" ht="53.25" customHeight="1" x14ac:dyDescent="0.25">
      <c r="A144" s="108">
        <v>139</v>
      </c>
      <c r="B144" s="109" t="s">
        <v>374</v>
      </c>
      <c r="C144" s="110" t="s">
        <v>348</v>
      </c>
      <c r="D144" s="111"/>
      <c r="E144" s="112"/>
      <c r="F144" s="112"/>
      <c r="G144" s="108">
        <v>80000</v>
      </c>
      <c r="H144" s="113">
        <v>126000.00000000001</v>
      </c>
      <c r="I144" s="108">
        <v>80000</v>
      </c>
      <c r="J144" s="108">
        <v>80000</v>
      </c>
      <c r="K144" s="114">
        <v>1.5750000000000002</v>
      </c>
      <c r="L144" s="115">
        <f t="shared" si="2"/>
        <v>126000.00000000001</v>
      </c>
      <c r="M144" s="111"/>
    </row>
    <row r="145" spans="1:13" ht="53.25" customHeight="1" x14ac:dyDescent="0.25">
      <c r="A145" s="108">
        <v>140</v>
      </c>
      <c r="B145" s="109" t="s">
        <v>375</v>
      </c>
      <c r="C145" s="110" t="s">
        <v>348</v>
      </c>
      <c r="D145" s="111"/>
      <c r="E145" s="112"/>
      <c r="F145" s="112"/>
      <c r="G145" s="108">
        <v>545750</v>
      </c>
      <c r="H145" s="113">
        <v>687645</v>
      </c>
      <c r="I145" s="108">
        <v>545750</v>
      </c>
      <c r="J145" s="108">
        <v>545750</v>
      </c>
      <c r="K145" s="114">
        <v>1.26</v>
      </c>
      <c r="L145" s="115">
        <f t="shared" si="2"/>
        <v>687645</v>
      </c>
      <c r="M145" s="111"/>
    </row>
    <row r="146" spans="1:13" ht="53.25" customHeight="1" x14ac:dyDescent="0.25">
      <c r="A146" s="108">
        <v>141</v>
      </c>
      <c r="B146" s="109" t="s">
        <v>376</v>
      </c>
      <c r="C146" s="110" t="s">
        <v>348</v>
      </c>
      <c r="D146" s="111"/>
      <c r="E146" s="112"/>
      <c r="F146" s="112"/>
      <c r="G146" s="108">
        <v>280000</v>
      </c>
      <c r="H146" s="113">
        <v>323400.00000000006</v>
      </c>
      <c r="I146" s="108">
        <v>280000</v>
      </c>
      <c r="J146" s="108">
        <v>280000</v>
      </c>
      <c r="K146" s="114">
        <v>1.1550000000000002</v>
      </c>
      <c r="L146" s="115">
        <f t="shared" si="2"/>
        <v>323400.00000000006</v>
      </c>
      <c r="M146" s="111"/>
    </row>
    <row r="147" spans="1:13" ht="53.25" customHeight="1" x14ac:dyDescent="0.25">
      <c r="A147" s="108">
        <v>142</v>
      </c>
      <c r="B147" s="109" t="s">
        <v>377</v>
      </c>
      <c r="C147" s="110" t="s">
        <v>348</v>
      </c>
      <c r="D147" s="111"/>
      <c r="E147" s="112"/>
      <c r="F147" s="112"/>
      <c r="G147" s="108">
        <v>4500</v>
      </c>
      <c r="H147" s="113">
        <v>29295.000000000004</v>
      </c>
      <c r="I147" s="108">
        <v>4500</v>
      </c>
      <c r="J147" s="108">
        <v>4500</v>
      </c>
      <c r="K147" s="114">
        <v>6.5100000000000007</v>
      </c>
      <c r="L147" s="115">
        <f t="shared" si="2"/>
        <v>29295.000000000004</v>
      </c>
      <c r="M147" s="111"/>
    </row>
    <row r="148" spans="1:13" ht="53.25" customHeight="1" x14ac:dyDescent="0.25">
      <c r="A148" s="108">
        <v>143</v>
      </c>
      <c r="B148" s="109" t="s">
        <v>378</v>
      </c>
      <c r="C148" s="110" t="s">
        <v>348</v>
      </c>
      <c r="D148" s="111"/>
      <c r="E148" s="112"/>
      <c r="F148" s="112"/>
      <c r="G148" s="108">
        <v>175398</v>
      </c>
      <c r="H148" s="113">
        <v>411672.26084999996</v>
      </c>
      <c r="I148" s="108">
        <v>175398</v>
      </c>
      <c r="J148" s="108">
        <v>175398</v>
      </c>
      <c r="K148" s="114">
        <v>2.3470749999999998</v>
      </c>
      <c r="L148" s="115">
        <f t="shared" si="2"/>
        <v>411672.26084999996</v>
      </c>
      <c r="M148" s="111"/>
    </row>
    <row r="149" spans="1:13" ht="53.25" customHeight="1" x14ac:dyDescent="0.25">
      <c r="A149" s="108">
        <v>144</v>
      </c>
      <c r="B149" s="109" t="s">
        <v>379</v>
      </c>
      <c r="C149" s="110" t="s">
        <v>348</v>
      </c>
      <c r="D149" s="111"/>
      <c r="E149" s="112"/>
      <c r="F149" s="112"/>
      <c r="G149" s="108">
        <v>12000</v>
      </c>
      <c r="H149" s="113">
        <v>27594</v>
      </c>
      <c r="I149" s="108">
        <v>12000</v>
      </c>
      <c r="J149" s="108">
        <v>12000</v>
      </c>
      <c r="K149" s="114">
        <v>2.2995000000000001</v>
      </c>
      <c r="L149" s="115">
        <f t="shared" si="2"/>
        <v>27594</v>
      </c>
      <c r="M149" s="111"/>
    </row>
    <row r="150" spans="1:13" ht="53.25" customHeight="1" x14ac:dyDescent="0.25">
      <c r="A150" s="108">
        <v>145</v>
      </c>
      <c r="B150" s="109" t="s">
        <v>380</v>
      </c>
      <c r="C150" s="110" t="s">
        <v>348</v>
      </c>
      <c r="D150" s="111"/>
      <c r="E150" s="112"/>
      <c r="F150" s="112"/>
      <c r="G150" s="108">
        <v>45000</v>
      </c>
      <c r="H150" s="113">
        <v>61425.000000000007</v>
      </c>
      <c r="I150" s="108">
        <v>45000</v>
      </c>
      <c r="J150" s="108">
        <v>45000</v>
      </c>
      <c r="K150" s="114">
        <v>1.3650000000000002</v>
      </c>
      <c r="L150" s="115">
        <f t="shared" si="2"/>
        <v>61425.000000000007</v>
      </c>
      <c r="M150" s="111"/>
    </row>
    <row r="151" spans="1:13" ht="53.25" customHeight="1" x14ac:dyDescent="0.25">
      <c r="A151" s="108">
        <v>146</v>
      </c>
      <c r="B151" s="109" t="s">
        <v>381</v>
      </c>
      <c r="C151" s="110" t="s">
        <v>348</v>
      </c>
      <c r="D151" s="111"/>
      <c r="E151" s="112"/>
      <c r="F151" s="112"/>
      <c r="G151" s="108">
        <v>311471</v>
      </c>
      <c r="H151" s="113">
        <v>939801.44829999993</v>
      </c>
      <c r="I151" s="108">
        <v>311471</v>
      </c>
      <c r="J151" s="108">
        <v>311471</v>
      </c>
      <c r="K151" s="114">
        <v>3.0172999999999996</v>
      </c>
      <c r="L151" s="115">
        <f t="shared" si="2"/>
        <v>939801.44829999993</v>
      </c>
      <c r="M151" s="111"/>
    </row>
    <row r="152" spans="1:13" ht="53.25" customHeight="1" x14ac:dyDescent="0.25">
      <c r="A152" s="108">
        <v>147</v>
      </c>
      <c r="B152" s="109" t="s">
        <v>382</v>
      </c>
      <c r="C152" s="110" t="s">
        <v>348</v>
      </c>
      <c r="D152" s="111"/>
      <c r="E152" s="112"/>
      <c r="F152" s="112"/>
      <c r="G152" s="108">
        <v>3000</v>
      </c>
      <c r="H152" s="113">
        <v>11340</v>
      </c>
      <c r="I152" s="108">
        <v>3000</v>
      </c>
      <c r="J152" s="108">
        <v>3000</v>
      </c>
      <c r="K152" s="114">
        <v>3.7800000000000002</v>
      </c>
      <c r="L152" s="115">
        <f t="shared" si="2"/>
        <v>11340</v>
      </c>
      <c r="M152" s="111"/>
    </row>
    <row r="153" spans="1:13" ht="53.25" customHeight="1" x14ac:dyDescent="0.25">
      <c r="A153" s="108">
        <v>148</v>
      </c>
      <c r="B153" s="109" t="s">
        <v>383</v>
      </c>
      <c r="C153" s="110" t="s">
        <v>348</v>
      </c>
      <c r="D153" s="111"/>
      <c r="E153" s="112"/>
      <c r="F153" s="112"/>
      <c r="G153" s="108">
        <v>4300</v>
      </c>
      <c r="H153" s="113">
        <v>18521.235199999999</v>
      </c>
      <c r="I153" s="108">
        <v>4300</v>
      </c>
      <c r="J153" s="108">
        <v>4300</v>
      </c>
      <c r="K153" s="114">
        <v>4.307264</v>
      </c>
      <c r="L153" s="115">
        <f t="shared" si="2"/>
        <v>18521.235199999999</v>
      </c>
      <c r="M153" s="111"/>
    </row>
    <row r="154" spans="1:13" ht="53.25" customHeight="1" x14ac:dyDescent="0.25">
      <c r="A154" s="108">
        <v>149</v>
      </c>
      <c r="B154" s="109" t="s">
        <v>384</v>
      </c>
      <c r="C154" s="110" t="s">
        <v>348</v>
      </c>
      <c r="D154" s="111"/>
      <c r="E154" s="112"/>
      <c r="F154" s="112"/>
      <c r="G154" s="108">
        <v>2500</v>
      </c>
      <c r="H154" s="113">
        <v>153300</v>
      </c>
      <c r="I154" s="108">
        <v>2500</v>
      </c>
      <c r="J154" s="108">
        <v>2500</v>
      </c>
      <c r="K154" s="114">
        <v>61.32</v>
      </c>
      <c r="L154" s="115">
        <f t="shared" si="2"/>
        <v>153300</v>
      </c>
      <c r="M154" s="111"/>
    </row>
    <row r="155" spans="1:13" ht="53.25" customHeight="1" x14ac:dyDescent="0.25">
      <c r="A155" s="108">
        <v>150</v>
      </c>
      <c r="B155" s="109" t="s">
        <v>385</v>
      </c>
      <c r="C155" s="110" t="s">
        <v>348</v>
      </c>
      <c r="D155" s="111"/>
      <c r="E155" s="112"/>
      <c r="F155" s="112"/>
      <c r="G155" s="108">
        <v>7000</v>
      </c>
      <c r="H155" s="113">
        <v>492450.00000000006</v>
      </c>
      <c r="I155" s="108">
        <v>7000</v>
      </c>
      <c r="J155" s="108">
        <v>7000</v>
      </c>
      <c r="K155" s="114">
        <v>70.350000000000009</v>
      </c>
      <c r="L155" s="115">
        <f t="shared" si="2"/>
        <v>492450.00000000006</v>
      </c>
      <c r="M155" s="111"/>
    </row>
    <row r="156" spans="1:13" ht="53.25" customHeight="1" x14ac:dyDescent="0.25">
      <c r="A156" s="108">
        <v>151</v>
      </c>
      <c r="B156" s="109" t="s">
        <v>386</v>
      </c>
      <c r="C156" s="110" t="s">
        <v>348</v>
      </c>
      <c r="D156" s="111"/>
      <c r="E156" s="112"/>
      <c r="F156" s="112"/>
      <c r="G156" s="108">
        <v>150000</v>
      </c>
      <c r="H156" s="113">
        <v>2156422.5</v>
      </c>
      <c r="I156" s="108">
        <v>150000</v>
      </c>
      <c r="J156" s="108">
        <v>150000</v>
      </c>
      <c r="K156" s="114">
        <v>14.376149999999999</v>
      </c>
      <c r="L156" s="115">
        <f t="shared" si="2"/>
        <v>2156422.5</v>
      </c>
      <c r="M156" s="111"/>
    </row>
    <row r="157" spans="1:13" ht="53.25" customHeight="1" x14ac:dyDescent="0.25">
      <c r="A157" s="108">
        <v>152</v>
      </c>
      <c r="B157" s="109" t="s">
        <v>387</v>
      </c>
      <c r="C157" s="110" t="s">
        <v>348</v>
      </c>
      <c r="D157" s="111"/>
      <c r="E157" s="112"/>
      <c r="F157" s="112"/>
      <c r="G157" s="108">
        <v>250000</v>
      </c>
      <c r="H157" s="113">
        <v>1674750</v>
      </c>
      <c r="I157" s="108">
        <v>250000</v>
      </c>
      <c r="J157" s="108">
        <v>250000</v>
      </c>
      <c r="K157" s="114">
        <v>6.6989999999999998</v>
      </c>
      <c r="L157" s="115">
        <f t="shared" si="2"/>
        <v>1674750</v>
      </c>
      <c r="M157" s="111"/>
    </row>
    <row r="158" spans="1:13" ht="53.25" customHeight="1" x14ac:dyDescent="0.25">
      <c r="A158" s="108">
        <v>153</v>
      </c>
      <c r="B158" s="109" t="s">
        <v>388</v>
      </c>
      <c r="C158" s="110" t="s">
        <v>348</v>
      </c>
      <c r="D158" s="111"/>
      <c r="E158" s="112"/>
      <c r="F158" s="112"/>
      <c r="G158" s="108">
        <v>4920</v>
      </c>
      <c r="H158" s="113">
        <v>1250172</v>
      </c>
      <c r="I158" s="108">
        <v>4920</v>
      </c>
      <c r="J158" s="108">
        <v>4920</v>
      </c>
      <c r="K158" s="114">
        <v>254.10000000000002</v>
      </c>
      <c r="L158" s="115">
        <f t="shared" si="2"/>
        <v>1250172</v>
      </c>
      <c r="M158" s="111"/>
    </row>
    <row r="159" spans="1:13" ht="53.25" customHeight="1" x14ac:dyDescent="0.25">
      <c r="A159" s="108">
        <v>154</v>
      </c>
      <c r="B159" s="109" t="s">
        <v>389</v>
      </c>
      <c r="C159" s="110" t="s">
        <v>348</v>
      </c>
      <c r="D159" s="111"/>
      <c r="E159" s="112"/>
      <c r="F159" s="112"/>
      <c r="G159" s="108">
        <v>14358</v>
      </c>
      <c r="H159" s="113">
        <v>1377682.4054999999</v>
      </c>
      <c r="I159" s="108">
        <v>14358</v>
      </c>
      <c r="J159" s="108">
        <v>14358</v>
      </c>
      <c r="K159" s="114">
        <v>95.952249999999992</v>
      </c>
      <c r="L159" s="115">
        <f t="shared" si="2"/>
        <v>1377682.4054999999</v>
      </c>
      <c r="M159" s="111"/>
    </row>
    <row r="160" spans="1:13" ht="53.25" customHeight="1" x14ac:dyDescent="0.25">
      <c r="A160" s="108">
        <v>155</v>
      </c>
      <c r="B160" s="109" t="s">
        <v>390</v>
      </c>
      <c r="C160" s="110" t="s">
        <v>348</v>
      </c>
      <c r="D160" s="111"/>
      <c r="E160" s="112"/>
      <c r="F160" s="112"/>
      <c r="G160" s="108">
        <v>13224</v>
      </c>
      <c r="H160" s="113">
        <v>2495891.148</v>
      </c>
      <c r="I160" s="108">
        <v>13224</v>
      </c>
      <c r="J160" s="108">
        <v>13224</v>
      </c>
      <c r="K160" s="114">
        <v>188.73949999999999</v>
      </c>
      <c r="L160" s="115">
        <f t="shared" si="2"/>
        <v>2495891.148</v>
      </c>
      <c r="M160" s="111"/>
    </row>
    <row r="161" spans="1:13" ht="53.25" customHeight="1" x14ac:dyDescent="0.25">
      <c r="A161" s="108">
        <v>156</v>
      </c>
      <c r="B161" s="109" t="s">
        <v>391</v>
      </c>
      <c r="C161" s="110" t="s">
        <v>348</v>
      </c>
      <c r="D161" s="111"/>
      <c r="E161" s="112"/>
      <c r="F161" s="112"/>
      <c r="G161" s="117">
        <v>470000</v>
      </c>
      <c r="H161" s="113">
        <v>60868290</v>
      </c>
      <c r="I161" s="117">
        <v>470000</v>
      </c>
      <c r="J161" s="117">
        <v>470000</v>
      </c>
      <c r="K161" s="114">
        <v>129.50700000000001</v>
      </c>
      <c r="L161" s="115">
        <f t="shared" si="2"/>
        <v>60868290</v>
      </c>
      <c r="M161" s="111"/>
    </row>
    <row r="162" spans="1:13" ht="53.25" customHeight="1" x14ac:dyDescent="0.25">
      <c r="A162" s="108">
        <v>157</v>
      </c>
      <c r="B162" s="109" t="s">
        <v>392</v>
      </c>
      <c r="C162" s="110" t="s">
        <v>348</v>
      </c>
      <c r="D162" s="111"/>
      <c r="E162" s="112"/>
      <c r="F162" s="112"/>
      <c r="G162" s="108">
        <v>30000</v>
      </c>
      <c r="H162" s="113">
        <v>3612900</v>
      </c>
      <c r="I162" s="108">
        <v>30000</v>
      </c>
      <c r="J162" s="108">
        <v>30000</v>
      </c>
      <c r="K162" s="114">
        <v>120.43</v>
      </c>
      <c r="L162" s="115">
        <f t="shared" si="2"/>
        <v>3612900</v>
      </c>
      <c r="M162" s="111"/>
    </row>
    <row r="163" spans="1:13" ht="53.25" customHeight="1" x14ac:dyDescent="0.25">
      <c r="A163" s="108">
        <v>158</v>
      </c>
      <c r="B163" s="109" t="s">
        <v>393</v>
      </c>
      <c r="C163" s="110" t="s">
        <v>348</v>
      </c>
      <c r="D163" s="111"/>
      <c r="E163" s="112"/>
      <c r="F163" s="112"/>
      <c r="G163" s="108">
        <v>130000</v>
      </c>
      <c r="H163" s="113">
        <v>269100</v>
      </c>
      <c r="I163" s="108">
        <v>130000</v>
      </c>
      <c r="J163" s="108">
        <v>130000</v>
      </c>
      <c r="K163" s="114">
        <v>2.0699999999999998</v>
      </c>
      <c r="L163" s="115">
        <f t="shared" si="2"/>
        <v>269100</v>
      </c>
      <c r="M163" s="111"/>
    </row>
    <row r="164" spans="1:13" ht="53.25" customHeight="1" x14ac:dyDescent="0.25">
      <c r="A164" s="108">
        <v>159</v>
      </c>
      <c r="B164" s="109" t="s">
        <v>394</v>
      </c>
      <c r="C164" s="110" t="s">
        <v>348</v>
      </c>
      <c r="D164" s="111"/>
      <c r="E164" s="112"/>
      <c r="F164" s="112"/>
      <c r="G164" s="108">
        <v>3000</v>
      </c>
      <c r="H164" s="113">
        <v>8340</v>
      </c>
      <c r="I164" s="108">
        <v>3000</v>
      </c>
      <c r="J164" s="108">
        <v>3000</v>
      </c>
      <c r="K164" s="114">
        <v>2.78</v>
      </c>
      <c r="L164" s="115">
        <f t="shared" si="2"/>
        <v>8340</v>
      </c>
      <c r="M164" s="111"/>
    </row>
    <row r="165" spans="1:13" ht="53.25" customHeight="1" x14ac:dyDescent="0.25">
      <c r="A165" s="108">
        <v>160</v>
      </c>
      <c r="B165" s="109" t="s">
        <v>395</v>
      </c>
      <c r="C165" s="110" t="s">
        <v>348</v>
      </c>
      <c r="D165" s="111"/>
      <c r="E165" s="112"/>
      <c r="F165" s="112"/>
      <c r="G165" s="108">
        <v>100000</v>
      </c>
      <c r="H165" s="113">
        <v>670000</v>
      </c>
      <c r="I165" s="108">
        <v>100000</v>
      </c>
      <c r="J165" s="108">
        <v>100000</v>
      </c>
      <c r="K165" s="114">
        <v>6.7</v>
      </c>
      <c r="L165" s="115">
        <f t="shared" si="2"/>
        <v>670000</v>
      </c>
      <c r="M165" s="111"/>
    </row>
    <row r="166" spans="1:13" ht="53.25" customHeight="1" x14ac:dyDescent="0.25">
      <c r="A166" s="108">
        <v>161</v>
      </c>
      <c r="B166" s="109" t="s">
        <v>396</v>
      </c>
      <c r="C166" s="110" t="s">
        <v>348</v>
      </c>
      <c r="D166" s="111"/>
      <c r="E166" s="112"/>
      <c r="F166" s="112"/>
      <c r="G166" s="108">
        <v>3000</v>
      </c>
      <c r="H166" s="113">
        <v>27180</v>
      </c>
      <c r="I166" s="108">
        <v>3000</v>
      </c>
      <c r="J166" s="108">
        <v>3000</v>
      </c>
      <c r="K166" s="114">
        <v>9.06</v>
      </c>
      <c r="L166" s="115">
        <f t="shared" si="2"/>
        <v>27180</v>
      </c>
      <c r="M166" s="111"/>
    </row>
    <row r="167" spans="1:13" ht="53.25" customHeight="1" x14ac:dyDescent="0.25">
      <c r="A167" s="108">
        <v>162</v>
      </c>
      <c r="B167" s="109" t="s">
        <v>397</v>
      </c>
      <c r="C167" s="110" t="s">
        <v>348</v>
      </c>
      <c r="D167" s="111"/>
      <c r="E167" s="112"/>
      <c r="F167" s="112"/>
      <c r="G167" s="108">
        <v>30000</v>
      </c>
      <c r="H167" s="113">
        <v>34500</v>
      </c>
      <c r="I167" s="108">
        <v>30000</v>
      </c>
      <c r="J167" s="108">
        <v>30000</v>
      </c>
      <c r="K167" s="114">
        <v>1.1499999999999999</v>
      </c>
      <c r="L167" s="115">
        <f t="shared" si="2"/>
        <v>34500</v>
      </c>
      <c r="M167" s="111"/>
    </row>
    <row r="168" spans="1:13" ht="53.25" customHeight="1" x14ac:dyDescent="0.25">
      <c r="A168" s="108">
        <v>163</v>
      </c>
      <c r="B168" s="118" t="s">
        <v>398</v>
      </c>
      <c r="C168" s="110" t="s">
        <v>348</v>
      </c>
      <c r="D168" s="111"/>
      <c r="E168" s="112"/>
      <c r="F168" s="112"/>
      <c r="G168" s="108">
        <v>45000</v>
      </c>
      <c r="H168" s="113">
        <v>77850</v>
      </c>
      <c r="I168" s="108">
        <v>45000</v>
      </c>
      <c r="J168" s="108">
        <v>45000</v>
      </c>
      <c r="K168" s="114">
        <v>1.73</v>
      </c>
      <c r="L168" s="115">
        <f t="shared" si="2"/>
        <v>77850</v>
      </c>
      <c r="M168" s="111"/>
    </row>
    <row r="169" spans="1:13" ht="53.25" customHeight="1" x14ac:dyDescent="0.25">
      <c r="A169" s="108">
        <v>164</v>
      </c>
      <c r="B169" s="118" t="s">
        <v>399</v>
      </c>
      <c r="C169" s="110" t="s">
        <v>348</v>
      </c>
      <c r="D169" s="111"/>
      <c r="E169" s="112"/>
      <c r="F169" s="112"/>
      <c r="G169" s="108">
        <v>15500</v>
      </c>
      <c r="H169" s="113">
        <v>63395</v>
      </c>
      <c r="I169" s="108">
        <v>15500</v>
      </c>
      <c r="J169" s="108">
        <v>15500</v>
      </c>
      <c r="K169" s="114">
        <v>4.09</v>
      </c>
      <c r="L169" s="115">
        <f t="shared" si="2"/>
        <v>63395</v>
      </c>
      <c r="M169" s="111"/>
    </row>
    <row r="170" spans="1:13" ht="53.25" customHeight="1" x14ac:dyDescent="0.25">
      <c r="A170" s="108">
        <v>165</v>
      </c>
      <c r="B170" s="109" t="s">
        <v>400</v>
      </c>
      <c r="C170" s="110" t="s">
        <v>348</v>
      </c>
      <c r="D170" s="111"/>
      <c r="E170" s="112"/>
      <c r="F170" s="112"/>
      <c r="G170" s="108">
        <v>50000</v>
      </c>
      <c r="H170" s="113">
        <v>68250</v>
      </c>
      <c r="I170" s="108">
        <v>50000</v>
      </c>
      <c r="J170" s="108">
        <v>50000</v>
      </c>
      <c r="K170" s="114">
        <v>1.365</v>
      </c>
      <c r="L170" s="115">
        <f t="shared" si="2"/>
        <v>68250</v>
      </c>
      <c r="M170" s="111"/>
    </row>
    <row r="171" spans="1:13" ht="53.25" customHeight="1" x14ac:dyDescent="0.25">
      <c r="A171" s="108">
        <v>166</v>
      </c>
      <c r="B171" s="119" t="s">
        <v>401</v>
      </c>
      <c r="C171" s="110" t="s">
        <v>348</v>
      </c>
      <c r="D171" s="111"/>
      <c r="E171" s="112"/>
      <c r="F171" s="112"/>
      <c r="G171" s="108">
        <v>3000</v>
      </c>
      <c r="H171" s="113">
        <v>1346625</v>
      </c>
      <c r="I171" s="108">
        <v>3000</v>
      </c>
      <c r="J171" s="108">
        <v>3000</v>
      </c>
      <c r="K171" s="114">
        <v>448.875</v>
      </c>
      <c r="L171" s="115">
        <f t="shared" si="2"/>
        <v>1346625</v>
      </c>
      <c r="M171" s="111"/>
    </row>
    <row r="172" spans="1:13" ht="53.25" customHeight="1" x14ac:dyDescent="0.25">
      <c r="A172" s="108">
        <v>167</v>
      </c>
      <c r="B172" s="109" t="s">
        <v>402</v>
      </c>
      <c r="C172" s="110" t="s">
        <v>348</v>
      </c>
      <c r="D172" s="111"/>
      <c r="E172" s="112"/>
      <c r="F172" s="112"/>
      <c r="G172" s="108">
        <v>16000</v>
      </c>
      <c r="H172" s="113">
        <v>77280</v>
      </c>
      <c r="I172" s="108">
        <v>16000</v>
      </c>
      <c r="J172" s="108">
        <v>16000</v>
      </c>
      <c r="K172" s="114">
        <v>4.83</v>
      </c>
      <c r="L172" s="115">
        <f t="shared" si="2"/>
        <v>77280</v>
      </c>
      <c r="M172" s="111"/>
    </row>
    <row r="173" spans="1:13" ht="53.25" customHeight="1" x14ac:dyDescent="0.25">
      <c r="A173" s="108">
        <v>168</v>
      </c>
      <c r="B173" s="109" t="s">
        <v>403</v>
      </c>
      <c r="C173" s="110" t="s">
        <v>348</v>
      </c>
      <c r="D173" s="111"/>
      <c r="E173" s="112"/>
      <c r="F173" s="112"/>
      <c r="G173" s="108">
        <v>310000</v>
      </c>
      <c r="H173" s="113">
        <v>423150</v>
      </c>
      <c r="I173" s="108">
        <v>310000</v>
      </c>
      <c r="J173" s="108">
        <v>310000</v>
      </c>
      <c r="K173" s="114">
        <v>1.365</v>
      </c>
      <c r="L173" s="115">
        <f t="shared" si="2"/>
        <v>423150</v>
      </c>
      <c r="M173" s="111"/>
    </row>
    <row r="174" spans="1:13" ht="53.25" customHeight="1" x14ac:dyDescent="0.25">
      <c r="A174" s="108">
        <v>169</v>
      </c>
      <c r="B174" s="109" t="s">
        <v>404</v>
      </c>
      <c r="C174" s="110" t="s">
        <v>348</v>
      </c>
      <c r="D174" s="111"/>
      <c r="E174" s="112"/>
      <c r="F174" s="112"/>
      <c r="G174" s="108">
        <v>7200</v>
      </c>
      <c r="H174" s="113">
        <v>140832</v>
      </c>
      <c r="I174" s="108">
        <v>7200</v>
      </c>
      <c r="J174" s="108">
        <v>7200</v>
      </c>
      <c r="K174" s="114">
        <v>19.559999999999999</v>
      </c>
      <c r="L174" s="115">
        <f t="shared" si="2"/>
        <v>140832</v>
      </c>
      <c r="M174" s="111"/>
    </row>
    <row r="175" spans="1:13" ht="53.25" customHeight="1" x14ac:dyDescent="0.25">
      <c r="A175" s="108">
        <v>170</v>
      </c>
      <c r="B175" s="109" t="s">
        <v>405</v>
      </c>
      <c r="C175" s="110" t="s">
        <v>348</v>
      </c>
      <c r="D175" s="111"/>
      <c r="E175" s="112"/>
      <c r="F175" s="112"/>
      <c r="G175" s="108">
        <v>109653</v>
      </c>
      <c r="H175" s="113">
        <v>1529001.4319999998</v>
      </c>
      <c r="I175" s="108">
        <v>109653</v>
      </c>
      <c r="J175" s="108">
        <v>109653</v>
      </c>
      <c r="K175" s="114">
        <v>13.943999999999999</v>
      </c>
      <c r="L175" s="115">
        <f t="shared" si="2"/>
        <v>1529001.4319999998</v>
      </c>
      <c r="M175" s="111"/>
    </row>
    <row r="176" spans="1:13" ht="53.25" customHeight="1" x14ac:dyDescent="0.25">
      <c r="A176" s="108">
        <v>171</v>
      </c>
      <c r="B176" s="109" t="s">
        <v>406</v>
      </c>
      <c r="C176" s="110" t="s">
        <v>348</v>
      </c>
      <c r="D176" s="111"/>
      <c r="E176" s="112"/>
      <c r="F176" s="112"/>
      <c r="G176" s="108">
        <v>13000</v>
      </c>
      <c r="H176" s="113">
        <v>103235.39199999999</v>
      </c>
      <c r="I176" s="108">
        <v>13000</v>
      </c>
      <c r="J176" s="108">
        <v>13000</v>
      </c>
      <c r="K176" s="114">
        <v>7.9411839999999998</v>
      </c>
      <c r="L176" s="115">
        <f t="shared" si="2"/>
        <v>103235.39199999999</v>
      </c>
      <c r="M176" s="111"/>
    </row>
    <row r="177" spans="1:13" ht="53.25" customHeight="1" x14ac:dyDescent="0.25">
      <c r="A177" s="108">
        <v>172</v>
      </c>
      <c r="B177" s="109" t="s">
        <v>407</v>
      </c>
      <c r="C177" s="110" t="s">
        <v>348</v>
      </c>
      <c r="D177" s="111"/>
      <c r="E177" s="112"/>
      <c r="F177" s="112"/>
      <c r="G177" s="108">
        <v>22000</v>
      </c>
      <c r="H177" s="113">
        <v>1437051.0000000002</v>
      </c>
      <c r="I177" s="108">
        <v>22000</v>
      </c>
      <c r="J177" s="108">
        <v>22000</v>
      </c>
      <c r="K177" s="114">
        <v>65.32050000000001</v>
      </c>
      <c r="L177" s="115">
        <f t="shared" si="2"/>
        <v>1437051.0000000002</v>
      </c>
      <c r="M177" s="111"/>
    </row>
    <row r="178" spans="1:13" ht="53.25" customHeight="1" x14ac:dyDescent="0.25">
      <c r="A178" s="108">
        <v>173</v>
      </c>
      <c r="B178" s="109" t="s">
        <v>408</v>
      </c>
      <c r="C178" s="110" t="s">
        <v>348</v>
      </c>
      <c r="D178" s="111"/>
      <c r="E178" s="112"/>
      <c r="F178" s="112"/>
      <c r="G178" s="108">
        <v>23000</v>
      </c>
      <c r="H178" s="113">
        <v>60375</v>
      </c>
      <c r="I178" s="108">
        <v>23000</v>
      </c>
      <c r="J178" s="108">
        <v>23000</v>
      </c>
      <c r="K178" s="114">
        <v>2.625</v>
      </c>
      <c r="L178" s="115">
        <f t="shared" si="2"/>
        <v>60375</v>
      </c>
      <c r="M178" s="111"/>
    </row>
    <row r="179" spans="1:13" ht="53.25" customHeight="1" x14ac:dyDescent="0.25">
      <c r="A179" s="108">
        <v>174</v>
      </c>
      <c r="B179" s="109" t="s">
        <v>409</v>
      </c>
      <c r="C179" s="110" t="s">
        <v>348</v>
      </c>
      <c r="D179" s="111"/>
      <c r="E179" s="112"/>
      <c r="F179" s="112"/>
      <c r="G179" s="108">
        <v>19076</v>
      </c>
      <c r="H179" s="113">
        <v>1121978.7849999999</v>
      </c>
      <c r="I179" s="108">
        <v>19076</v>
      </c>
      <c r="J179" s="108">
        <v>19076</v>
      </c>
      <c r="K179" s="114">
        <v>58.816249999999997</v>
      </c>
      <c r="L179" s="115">
        <f t="shared" si="2"/>
        <v>1121978.7849999999</v>
      </c>
      <c r="M179" s="111"/>
    </row>
    <row r="180" spans="1:13" ht="53.25" customHeight="1" x14ac:dyDescent="0.25">
      <c r="A180" s="108">
        <v>175</v>
      </c>
      <c r="B180" s="109" t="s">
        <v>410</v>
      </c>
      <c r="C180" s="110" t="s">
        <v>348</v>
      </c>
      <c r="D180" s="111"/>
      <c r="E180" s="112"/>
      <c r="F180" s="112"/>
      <c r="G180" s="108">
        <v>834150</v>
      </c>
      <c r="H180" s="113">
        <v>963443.25000000023</v>
      </c>
      <c r="I180" s="108">
        <v>834150</v>
      </c>
      <c r="J180" s="108">
        <v>834150</v>
      </c>
      <c r="K180" s="114">
        <v>1.1550000000000002</v>
      </c>
      <c r="L180" s="115">
        <f t="shared" si="2"/>
        <v>963443.25000000023</v>
      </c>
      <c r="M180" s="111"/>
    </row>
    <row r="181" spans="1:13" ht="53.25" customHeight="1" x14ac:dyDescent="0.25">
      <c r="A181" s="108">
        <v>176</v>
      </c>
      <c r="B181" s="109" t="s">
        <v>411</v>
      </c>
      <c r="C181" s="110" t="s">
        <v>348</v>
      </c>
      <c r="D181" s="111"/>
      <c r="E181" s="112"/>
      <c r="F181" s="112"/>
      <c r="G181" s="108">
        <v>80000</v>
      </c>
      <c r="H181" s="113">
        <v>598920</v>
      </c>
      <c r="I181" s="108">
        <v>80000</v>
      </c>
      <c r="J181" s="108">
        <v>80000</v>
      </c>
      <c r="K181" s="114">
        <v>7.4865000000000004</v>
      </c>
      <c r="L181" s="115">
        <f t="shared" si="2"/>
        <v>598920</v>
      </c>
      <c r="M181" s="111"/>
    </row>
    <row r="182" spans="1:13" ht="53.25" customHeight="1" x14ac:dyDescent="0.25">
      <c r="A182" s="108">
        <v>177</v>
      </c>
      <c r="B182" s="108" t="s">
        <v>412</v>
      </c>
      <c r="C182" s="110" t="s">
        <v>348</v>
      </c>
      <c r="D182" s="111"/>
      <c r="E182" s="112"/>
      <c r="F182" s="112"/>
      <c r="G182" s="108">
        <v>16960</v>
      </c>
      <c r="H182" s="113">
        <v>105957.6</v>
      </c>
      <c r="I182" s="108">
        <v>16960</v>
      </c>
      <c r="J182" s="108">
        <v>16960</v>
      </c>
      <c r="K182" s="114">
        <v>6.2475000000000005</v>
      </c>
      <c r="L182" s="115">
        <f t="shared" si="2"/>
        <v>105957.6</v>
      </c>
      <c r="M182" s="111"/>
    </row>
    <row r="183" spans="1:13" ht="53.25" customHeight="1" x14ac:dyDescent="0.25">
      <c r="A183" s="108">
        <v>178</v>
      </c>
      <c r="B183" s="109" t="s">
        <v>413</v>
      </c>
      <c r="C183" s="110" t="s">
        <v>348</v>
      </c>
      <c r="D183" s="111"/>
      <c r="E183" s="112"/>
      <c r="F183" s="112"/>
      <c r="G183" s="108">
        <v>8000</v>
      </c>
      <c r="H183" s="113">
        <v>125160.00000000001</v>
      </c>
      <c r="I183" s="108">
        <v>8000</v>
      </c>
      <c r="J183" s="108">
        <v>8000</v>
      </c>
      <c r="K183" s="114">
        <v>15.645000000000001</v>
      </c>
      <c r="L183" s="115">
        <f t="shared" si="2"/>
        <v>125160.00000000001</v>
      </c>
      <c r="M183" s="111"/>
    </row>
    <row r="184" spans="1:13" ht="53.25" customHeight="1" x14ac:dyDescent="0.25">
      <c r="A184" s="108">
        <v>179</v>
      </c>
      <c r="B184" s="109" t="s">
        <v>414</v>
      </c>
      <c r="C184" s="110" t="s">
        <v>348</v>
      </c>
      <c r="D184" s="111"/>
      <c r="E184" s="112"/>
      <c r="F184" s="112"/>
      <c r="G184" s="108">
        <v>3000</v>
      </c>
      <c r="H184" s="113">
        <v>27222.335999999999</v>
      </c>
      <c r="I184" s="108">
        <v>3000</v>
      </c>
      <c r="J184" s="108">
        <v>3000</v>
      </c>
      <c r="K184" s="114">
        <v>9.0741119999999995</v>
      </c>
      <c r="L184" s="115">
        <f t="shared" si="2"/>
        <v>27222.335999999999</v>
      </c>
      <c r="M184" s="111"/>
    </row>
    <row r="185" spans="1:13" ht="53.25" customHeight="1" x14ac:dyDescent="0.25">
      <c r="A185" s="108">
        <v>180</v>
      </c>
      <c r="B185" s="109" t="s">
        <v>415</v>
      </c>
      <c r="C185" s="110" t="s">
        <v>348</v>
      </c>
      <c r="D185" s="111"/>
      <c r="E185" s="112"/>
      <c r="F185" s="112"/>
      <c r="G185" s="108">
        <v>12000</v>
      </c>
      <c r="H185" s="113">
        <v>289800</v>
      </c>
      <c r="I185" s="108">
        <v>12000</v>
      </c>
      <c r="J185" s="108">
        <v>12000</v>
      </c>
      <c r="K185" s="114">
        <v>24.15</v>
      </c>
      <c r="L185" s="115">
        <f t="shared" si="2"/>
        <v>289800</v>
      </c>
      <c r="M185" s="111"/>
    </row>
    <row r="186" spans="1:13" ht="53.25" customHeight="1" x14ac:dyDescent="0.25">
      <c r="A186" s="108">
        <v>181</v>
      </c>
      <c r="B186" s="109" t="s">
        <v>416</v>
      </c>
      <c r="C186" s="110" t="s">
        <v>348</v>
      </c>
      <c r="D186" s="111"/>
      <c r="E186" s="112"/>
      <c r="F186" s="112"/>
      <c r="G186" s="108">
        <v>10000</v>
      </c>
      <c r="H186" s="113">
        <v>68250</v>
      </c>
      <c r="I186" s="108">
        <v>10000</v>
      </c>
      <c r="J186" s="108">
        <v>10000</v>
      </c>
      <c r="K186" s="114">
        <v>6.8250000000000002</v>
      </c>
      <c r="L186" s="115">
        <f t="shared" si="2"/>
        <v>68250</v>
      </c>
      <c r="M186" s="111"/>
    </row>
    <row r="187" spans="1:13" ht="53.25" customHeight="1" x14ac:dyDescent="0.25">
      <c r="A187" s="108">
        <v>182</v>
      </c>
      <c r="B187" s="109" t="s">
        <v>417</v>
      </c>
      <c r="C187" s="110" t="s">
        <v>348</v>
      </c>
      <c r="D187" s="111"/>
      <c r="E187" s="112"/>
      <c r="F187" s="112"/>
      <c r="G187" s="108">
        <v>65693</v>
      </c>
      <c r="H187" s="113">
        <v>491810.64450000005</v>
      </c>
      <c r="I187" s="108">
        <v>65693</v>
      </c>
      <c r="J187" s="108">
        <v>65693</v>
      </c>
      <c r="K187" s="114">
        <v>7.4865000000000004</v>
      </c>
      <c r="L187" s="115">
        <f t="shared" si="2"/>
        <v>491810.64450000005</v>
      </c>
      <c r="M187" s="111"/>
    </row>
    <row r="188" spans="1:13" ht="53.25" customHeight="1" x14ac:dyDescent="0.25">
      <c r="A188" s="108">
        <v>183</v>
      </c>
      <c r="B188" s="109" t="s">
        <v>418</v>
      </c>
      <c r="C188" s="110" t="s">
        <v>348</v>
      </c>
      <c r="D188" s="111"/>
      <c r="E188" s="112"/>
      <c r="F188" s="112"/>
      <c r="G188" s="108">
        <v>600000</v>
      </c>
      <c r="H188" s="113">
        <v>693000.00000000012</v>
      </c>
      <c r="I188" s="108">
        <v>600000</v>
      </c>
      <c r="J188" s="108">
        <v>600000</v>
      </c>
      <c r="K188" s="114">
        <v>1.1550000000000002</v>
      </c>
      <c r="L188" s="115">
        <f t="shared" si="2"/>
        <v>693000.00000000012</v>
      </c>
      <c r="M188" s="111"/>
    </row>
    <row r="189" spans="1:13" ht="53.25" customHeight="1" x14ac:dyDescent="0.25">
      <c r="A189" s="108">
        <v>184</v>
      </c>
      <c r="B189" s="109" t="s">
        <v>419</v>
      </c>
      <c r="C189" s="110" t="s">
        <v>348</v>
      </c>
      <c r="D189" s="111"/>
      <c r="E189" s="112"/>
      <c r="F189" s="112"/>
      <c r="G189" s="108">
        <v>3436600</v>
      </c>
      <c r="H189" s="113">
        <v>6804468</v>
      </c>
      <c r="I189" s="108">
        <v>3436600</v>
      </c>
      <c r="J189" s="108">
        <v>3436600</v>
      </c>
      <c r="K189" s="114">
        <v>1.98</v>
      </c>
      <c r="L189" s="115">
        <f t="shared" si="2"/>
        <v>6804468</v>
      </c>
      <c r="M189" s="111"/>
    </row>
    <row r="190" spans="1:13" ht="53.25" customHeight="1" x14ac:dyDescent="0.25">
      <c r="A190" s="108">
        <v>185</v>
      </c>
      <c r="B190" s="109" t="s">
        <v>420</v>
      </c>
      <c r="C190" s="110" t="s">
        <v>348</v>
      </c>
      <c r="D190" s="111"/>
      <c r="E190" s="112"/>
      <c r="F190" s="112"/>
      <c r="G190" s="108">
        <v>300000</v>
      </c>
      <c r="H190" s="113">
        <v>532350</v>
      </c>
      <c r="I190" s="108">
        <v>300000</v>
      </c>
      <c r="J190" s="108">
        <v>300000</v>
      </c>
      <c r="K190" s="114">
        <v>1.7745</v>
      </c>
      <c r="L190" s="115">
        <f t="shared" si="2"/>
        <v>532350</v>
      </c>
      <c r="M190" s="111"/>
    </row>
    <row r="191" spans="1:13" ht="53.25" customHeight="1" x14ac:dyDescent="0.25">
      <c r="A191" s="108">
        <v>186</v>
      </c>
      <c r="B191" s="109" t="s">
        <v>421</v>
      </c>
      <c r="C191" s="110" t="s">
        <v>348</v>
      </c>
      <c r="D191" s="111"/>
      <c r="E191" s="112"/>
      <c r="F191" s="112"/>
      <c r="G191" s="108">
        <v>150000</v>
      </c>
      <c r="H191" s="113">
        <v>433125</v>
      </c>
      <c r="I191" s="108">
        <v>150000</v>
      </c>
      <c r="J191" s="108">
        <v>150000</v>
      </c>
      <c r="K191" s="114">
        <v>2.8875000000000002</v>
      </c>
      <c r="L191" s="115">
        <f t="shared" si="2"/>
        <v>433125</v>
      </c>
      <c r="M191" s="111"/>
    </row>
    <row r="192" spans="1:13" ht="53.25" customHeight="1" x14ac:dyDescent="0.25">
      <c r="A192" s="108">
        <v>187</v>
      </c>
      <c r="B192" s="109" t="s">
        <v>422</v>
      </c>
      <c r="C192" s="110" t="s">
        <v>348</v>
      </c>
      <c r="D192" s="111"/>
      <c r="E192" s="112"/>
      <c r="F192" s="112"/>
      <c r="G192" s="108">
        <v>110490</v>
      </c>
      <c r="H192" s="113">
        <v>160100.00999999998</v>
      </c>
      <c r="I192" s="108">
        <v>110490</v>
      </c>
      <c r="J192" s="108">
        <v>110490</v>
      </c>
      <c r="K192" s="114">
        <v>1.4489999999999998</v>
      </c>
      <c r="L192" s="115">
        <f t="shared" si="2"/>
        <v>160100.00999999998</v>
      </c>
      <c r="M192" s="111"/>
    </row>
    <row r="193" spans="1:13" ht="53.25" customHeight="1" x14ac:dyDescent="0.25">
      <c r="A193" s="108">
        <v>188</v>
      </c>
      <c r="B193" s="109" t="s">
        <v>423</v>
      </c>
      <c r="C193" s="110" t="s">
        <v>348</v>
      </c>
      <c r="D193" s="111"/>
      <c r="E193" s="112"/>
      <c r="F193" s="112"/>
      <c r="G193" s="108">
        <v>17270</v>
      </c>
      <c r="H193" s="113">
        <v>352696.57500000001</v>
      </c>
      <c r="I193" s="108">
        <v>17270</v>
      </c>
      <c r="J193" s="108">
        <v>17270</v>
      </c>
      <c r="K193" s="114">
        <v>20.422499999999999</v>
      </c>
      <c r="L193" s="115">
        <f t="shared" si="2"/>
        <v>352696.57500000001</v>
      </c>
      <c r="M193" s="111"/>
    </row>
    <row r="194" spans="1:13" ht="53.25" customHeight="1" x14ac:dyDescent="0.25">
      <c r="A194" s="108">
        <v>189</v>
      </c>
      <c r="B194" s="109" t="s">
        <v>424</v>
      </c>
      <c r="C194" s="110" t="s">
        <v>348</v>
      </c>
      <c r="D194" s="111"/>
      <c r="E194" s="112"/>
      <c r="F194" s="112"/>
      <c r="G194" s="108">
        <v>9250</v>
      </c>
      <c r="H194" s="113">
        <v>553126.87500000012</v>
      </c>
      <c r="I194" s="108">
        <v>9250</v>
      </c>
      <c r="J194" s="108">
        <v>9250</v>
      </c>
      <c r="K194" s="114">
        <v>59.797500000000007</v>
      </c>
      <c r="L194" s="115">
        <f t="shared" si="2"/>
        <v>553126.87500000012</v>
      </c>
      <c r="M194" s="111"/>
    </row>
    <row r="195" spans="1:13" ht="53.25" customHeight="1" x14ac:dyDescent="0.25">
      <c r="A195" s="108">
        <v>190</v>
      </c>
      <c r="B195" s="109" t="s">
        <v>424</v>
      </c>
      <c r="C195" s="110" t="s">
        <v>348</v>
      </c>
      <c r="D195" s="111"/>
      <c r="E195" s="112"/>
      <c r="F195" s="112"/>
      <c r="G195" s="108">
        <v>4816</v>
      </c>
      <c r="H195" s="113">
        <v>287984.76</v>
      </c>
      <c r="I195" s="108">
        <v>4816</v>
      </c>
      <c r="J195" s="108">
        <v>4816</v>
      </c>
      <c r="K195" s="114">
        <v>59.797500000000007</v>
      </c>
      <c r="L195" s="115">
        <f t="shared" si="2"/>
        <v>287984.76</v>
      </c>
      <c r="M195" s="111"/>
    </row>
    <row r="196" spans="1:13" ht="53.25" customHeight="1" x14ac:dyDescent="0.25">
      <c r="A196" s="108">
        <v>191</v>
      </c>
      <c r="B196" s="109" t="s">
        <v>425</v>
      </c>
      <c r="C196" s="110" t="s">
        <v>348</v>
      </c>
      <c r="D196" s="111"/>
      <c r="E196" s="112"/>
      <c r="F196" s="112"/>
      <c r="G196" s="108">
        <v>8000</v>
      </c>
      <c r="H196" s="113">
        <v>48384</v>
      </c>
      <c r="I196" s="108">
        <v>8000</v>
      </c>
      <c r="J196" s="108">
        <v>8000</v>
      </c>
      <c r="K196" s="114">
        <v>6.048</v>
      </c>
      <c r="L196" s="115">
        <f t="shared" si="2"/>
        <v>48384</v>
      </c>
      <c r="M196" s="111"/>
    </row>
    <row r="197" spans="1:13" ht="53.25" customHeight="1" x14ac:dyDescent="0.25">
      <c r="A197" s="108">
        <v>192</v>
      </c>
      <c r="B197" s="109" t="s">
        <v>426</v>
      </c>
      <c r="C197" s="110" t="s">
        <v>348</v>
      </c>
      <c r="D197" s="111"/>
      <c r="E197" s="112"/>
      <c r="F197" s="112"/>
      <c r="G197" s="108">
        <v>150000</v>
      </c>
      <c r="H197" s="113">
        <v>204750.00000000003</v>
      </c>
      <c r="I197" s="108">
        <v>150000</v>
      </c>
      <c r="J197" s="108">
        <v>150000</v>
      </c>
      <c r="K197" s="114">
        <v>1.3650000000000002</v>
      </c>
      <c r="L197" s="115">
        <f t="shared" si="2"/>
        <v>204750.00000000003</v>
      </c>
      <c r="M197" s="111"/>
    </row>
    <row r="198" spans="1:13" ht="53.25" customHeight="1" x14ac:dyDescent="0.25">
      <c r="A198" s="108">
        <v>193</v>
      </c>
      <c r="B198" s="109" t="s">
        <v>427</v>
      </c>
      <c r="C198" s="110" t="s">
        <v>348</v>
      </c>
      <c r="D198" s="111"/>
      <c r="E198" s="112"/>
      <c r="F198" s="112"/>
      <c r="G198" s="108">
        <v>300000</v>
      </c>
      <c r="H198" s="113">
        <v>362250</v>
      </c>
      <c r="I198" s="108">
        <v>300000</v>
      </c>
      <c r="J198" s="108">
        <v>300000</v>
      </c>
      <c r="K198" s="114">
        <v>1.2075</v>
      </c>
      <c r="L198" s="115">
        <f t="shared" si="2"/>
        <v>362250</v>
      </c>
      <c r="M198" s="111"/>
    </row>
    <row r="199" spans="1:13" ht="53.25" customHeight="1" x14ac:dyDescent="0.25">
      <c r="A199" s="108">
        <v>194</v>
      </c>
      <c r="B199" s="109" t="s">
        <v>428</v>
      </c>
      <c r="C199" s="110" t="s">
        <v>348</v>
      </c>
      <c r="D199" s="111"/>
      <c r="E199" s="112"/>
      <c r="F199" s="112"/>
      <c r="G199" s="108">
        <v>2000</v>
      </c>
      <c r="H199" s="113">
        <v>897792</v>
      </c>
      <c r="I199" s="108">
        <v>2000</v>
      </c>
      <c r="J199" s="108">
        <v>2000</v>
      </c>
      <c r="K199" s="114">
        <v>448.89600000000002</v>
      </c>
      <c r="L199" s="115">
        <f t="shared" ref="L199:L262" si="3">J199*K199</f>
        <v>897792</v>
      </c>
      <c r="M199" s="111"/>
    </row>
    <row r="200" spans="1:13" ht="53.25" customHeight="1" x14ac:dyDescent="0.25">
      <c r="A200" s="108">
        <v>195</v>
      </c>
      <c r="B200" s="109" t="s">
        <v>429</v>
      </c>
      <c r="C200" s="110" t="s">
        <v>348</v>
      </c>
      <c r="D200" s="111"/>
      <c r="E200" s="112"/>
      <c r="F200" s="112"/>
      <c r="G200" s="108">
        <v>13000</v>
      </c>
      <c r="H200" s="113">
        <v>472131.71199999994</v>
      </c>
      <c r="I200" s="108">
        <v>13000</v>
      </c>
      <c r="J200" s="108">
        <v>13000</v>
      </c>
      <c r="K200" s="114">
        <v>36.317823999999995</v>
      </c>
      <c r="L200" s="115">
        <f t="shared" si="3"/>
        <v>472131.71199999994</v>
      </c>
      <c r="M200" s="111"/>
    </row>
    <row r="201" spans="1:13" ht="53.25" customHeight="1" x14ac:dyDescent="0.25">
      <c r="A201" s="108">
        <v>196</v>
      </c>
      <c r="B201" s="109" t="s">
        <v>430</v>
      </c>
      <c r="C201" s="110" t="s">
        <v>348</v>
      </c>
      <c r="D201" s="111"/>
      <c r="E201" s="112"/>
      <c r="F201" s="112"/>
      <c r="G201" s="108">
        <v>205000</v>
      </c>
      <c r="H201" s="113">
        <v>1862384</v>
      </c>
      <c r="I201" s="108">
        <v>205000</v>
      </c>
      <c r="J201" s="108">
        <v>205000</v>
      </c>
      <c r="K201" s="114">
        <v>9.0847999999999995</v>
      </c>
      <c r="L201" s="115">
        <f t="shared" si="3"/>
        <v>1862384</v>
      </c>
      <c r="M201" s="111"/>
    </row>
    <row r="202" spans="1:13" ht="53.25" customHeight="1" x14ac:dyDescent="0.25">
      <c r="A202" s="108">
        <v>197</v>
      </c>
      <c r="B202" s="109" t="s">
        <v>431</v>
      </c>
      <c r="C202" s="110" t="s">
        <v>348</v>
      </c>
      <c r="D202" s="111"/>
      <c r="E202" s="112"/>
      <c r="F202" s="112"/>
      <c r="G202" s="108">
        <v>268300</v>
      </c>
      <c r="H202" s="113">
        <v>414121.05000000005</v>
      </c>
      <c r="I202" s="108">
        <v>268300</v>
      </c>
      <c r="J202" s="108">
        <v>268300</v>
      </c>
      <c r="K202" s="114">
        <v>1.5435000000000001</v>
      </c>
      <c r="L202" s="115">
        <f t="shared" si="3"/>
        <v>414121.05000000005</v>
      </c>
      <c r="M202" s="111"/>
    </row>
    <row r="203" spans="1:13" ht="53.25" customHeight="1" x14ac:dyDescent="0.25">
      <c r="A203" s="108">
        <v>198</v>
      </c>
      <c r="B203" s="109" t="s">
        <v>432</v>
      </c>
      <c r="C203" s="110" t="s">
        <v>348</v>
      </c>
      <c r="D203" s="111"/>
      <c r="E203" s="112"/>
      <c r="F203" s="112"/>
      <c r="G203" s="108">
        <v>400000</v>
      </c>
      <c r="H203" s="113">
        <v>567000.00000000012</v>
      </c>
      <c r="I203" s="108">
        <v>400000</v>
      </c>
      <c r="J203" s="108">
        <v>400000</v>
      </c>
      <c r="K203" s="114">
        <v>1.4175000000000002</v>
      </c>
      <c r="L203" s="115">
        <f t="shared" si="3"/>
        <v>567000.00000000012</v>
      </c>
      <c r="M203" s="111"/>
    </row>
    <row r="204" spans="1:13" ht="15" customHeight="1" x14ac:dyDescent="0.25">
      <c r="A204" s="108">
        <v>199</v>
      </c>
      <c r="B204" s="109" t="s">
        <v>433</v>
      </c>
      <c r="C204" s="110" t="s">
        <v>348</v>
      </c>
      <c r="D204" s="120"/>
      <c r="E204" s="120"/>
      <c r="F204" s="120"/>
      <c r="G204" s="108">
        <v>15000</v>
      </c>
      <c r="H204" s="121">
        <v>124425</v>
      </c>
      <c r="I204" s="108">
        <v>15000</v>
      </c>
      <c r="J204" s="108">
        <v>15000</v>
      </c>
      <c r="K204" s="114">
        <v>8.2949999999999999</v>
      </c>
      <c r="L204" s="115">
        <f t="shared" si="3"/>
        <v>124425</v>
      </c>
      <c r="M204" s="122"/>
    </row>
    <row r="205" spans="1:13" ht="15" customHeight="1" x14ac:dyDescent="0.25">
      <c r="A205" s="108">
        <v>200</v>
      </c>
      <c r="B205" s="109" t="s">
        <v>434</v>
      </c>
      <c r="C205" s="110" t="s">
        <v>348</v>
      </c>
      <c r="D205" s="120"/>
      <c r="E205" s="120"/>
      <c r="F205" s="120"/>
      <c r="G205" s="108">
        <v>104569</v>
      </c>
      <c r="H205" s="121">
        <v>428210.05499999999</v>
      </c>
      <c r="I205" s="108">
        <v>104569</v>
      </c>
      <c r="J205" s="108">
        <v>104569</v>
      </c>
      <c r="K205" s="114">
        <v>4.0949999999999998</v>
      </c>
      <c r="L205" s="115">
        <f t="shared" si="3"/>
        <v>428210.05499999999</v>
      </c>
      <c r="M205" s="122"/>
    </row>
    <row r="206" spans="1:13" ht="15" customHeight="1" x14ac:dyDescent="0.25">
      <c r="A206" s="108">
        <v>201</v>
      </c>
      <c r="B206" s="109" t="s">
        <v>435</v>
      </c>
      <c r="C206" s="110" t="s">
        <v>348</v>
      </c>
      <c r="D206" s="120"/>
      <c r="E206" s="120"/>
      <c r="F206" s="120"/>
      <c r="G206" s="108">
        <v>13890</v>
      </c>
      <c r="H206" s="121">
        <v>390135.37500000006</v>
      </c>
      <c r="I206" s="108">
        <v>13890</v>
      </c>
      <c r="J206" s="108">
        <v>13890</v>
      </c>
      <c r="K206" s="114">
        <v>28.087500000000002</v>
      </c>
      <c r="L206" s="115">
        <f t="shared" si="3"/>
        <v>390135.37500000006</v>
      </c>
      <c r="M206" s="122"/>
    </row>
    <row r="207" spans="1:13" ht="15" customHeight="1" x14ac:dyDescent="0.25">
      <c r="A207" s="108">
        <v>202</v>
      </c>
      <c r="B207" s="109" t="s">
        <v>436</v>
      </c>
      <c r="C207" s="110" t="s">
        <v>348</v>
      </c>
      <c r="D207" s="120"/>
      <c r="E207" s="120"/>
      <c r="F207" s="120"/>
      <c r="G207" s="108">
        <v>12000</v>
      </c>
      <c r="H207" s="121">
        <v>234737.99999999997</v>
      </c>
      <c r="I207" s="108">
        <v>12000</v>
      </c>
      <c r="J207" s="108">
        <v>12000</v>
      </c>
      <c r="K207" s="114">
        <v>19.561499999999999</v>
      </c>
      <c r="L207" s="115">
        <f t="shared" si="3"/>
        <v>234737.99999999997</v>
      </c>
      <c r="M207" s="122"/>
    </row>
    <row r="208" spans="1:13" ht="15" customHeight="1" x14ac:dyDescent="0.25">
      <c r="A208" s="108">
        <v>203</v>
      </c>
      <c r="B208" s="109" t="s">
        <v>437</v>
      </c>
      <c r="C208" s="123" t="s">
        <v>438</v>
      </c>
      <c r="D208" s="120"/>
      <c r="E208" s="120"/>
      <c r="F208" s="120"/>
      <c r="G208" s="108">
        <v>17000</v>
      </c>
      <c r="H208" s="121">
        <v>1148290.5</v>
      </c>
      <c r="I208" s="108">
        <v>17000</v>
      </c>
      <c r="J208" s="108">
        <v>17000</v>
      </c>
      <c r="K208" s="114">
        <v>67.546499999999995</v>
      </c>
      <c r="L208" s="115">
        <f t="shared" si="3"/>
        <v>1148290.5</v>
      </c>
      <c r="M208" s="122"/>
    </row>
    <row r="209" spans="1:13" ht="15" customHeight="1" x14ac:dyDescent="0.25">
      <c r="A209" s="108">
        <v>204</v>
      </c>
      <c r="B209" s="109" t="s">
        <v>439</v>
      </c>
      <c r="C209" s="123" t="s">
        <v>438</v>
      </c>
      <c r="D209" s="120"/>
      <c r="E209" s="120"/>
      <c r="F209" s="120"/>
      <c r="G209" s="108">
        <v>105980</v>
      </c>
      <c r="H209" s="121">
        <v>12507759.600000001</v>
      </c>
      <c r="I209" s="108">
        <v>105980</v>
      </c>
      <c r="J209" s="108">
        <v>105980</v>
      </c>
      <c r="K209" s="114">
        <v>118.02000000000001</v>
      </c>
      <c r="L209" s="115">
        <f t="shared" si="3"/>
        <v>12507759.600000001</v>
      </c>
      <c r="M209" s="122"/>
    </row>
    <row r="210" spans="1:13" ht="15" customHeight="1" x14ac:dyDescent="0.25">
      <c r="A210" s="108">
        <v>205</v>
      </c>
      <c r="B210" s="109" t="s">
        <v>440</v>
      </c>
      <c r="C210" s="123" t="s">
        <v>438</v>
      </c>
      <c r="D210" s="120"/>
      <c r="E210" s="120"/>
      <c r="F210" s="120"/>
      <c r="G210" s="108">
        <v>5960</v>
      </c>
      <c r="H210" s="121">
        <v>944081.88000000012</v>
      </c>
      <c r="I210" s="108">
        <v>5960</v>
      </c>
      <c r="J210" s="108">
        <v>5960</v>
      </c>
      <c r="K210" s="114">
        <v>158.40300000000002</v>
      </c>
      <c r="L210" s="115">
        <f t="shared" si="3"/>
        <v>944081.88000000012</v>
      </c>
      <c r="M210" s="122"/>
    </row>
    <row r="211" spans="1:13" ht="63" x14ac:dyDescent="0.25">
      <c r="A211" s="108">
        <v>206</v>
      </c>
      <c r="B211" s="109" t="s">
        <v>441</v>
      </c>
      <c r="C211" s="123" t="s">
        <v>438</v>
      </c>
      <c r="D211" s="123"/>
      <c r="E211" s="123"/>
      <c r="F211" s="123"/>
      <c r="G211" s="108">
        <v>39989</v>
      </c>
      <c r="H211" s="121">
        <v>27208515.599999998</v>
      </c>
      <c r="I211" s="108">
        <v>39989</v>
      </c>
      <c r="J211" s="108">
        <v>39989</v>
      </c>
      <c r="K211" s="114">
        <v>680.4</v>
      </c>
      <c r="L211" s="115">
        <f t="shared" si="3"/>
        <v>27208515.599999998</v>
      </c>
      <c r="M211" s="122"/>
    </row>
    <row r="212" spans="1:13" ht="31.5" x14ac:dyDescent="0.25">
      <c r="A212" s="108">
        <v>207</v>
      </c>
      <c r="B212" s="109" t="s">
        <v>442</v>
      </c>
      <c r="C212" s="123" t="s">
        <v>438</v>
      </c>
      <c r="D212" s="123"/>
      <c r="E212" s="123"/>
      <c r="F212" s="123"/>
      <c r="G212" s="108">
        <v>180</v>
      </c>
      <c r="H212" s="121">
        <v>9176.4</v>
      </c>
      <c r="I212" s="108">
        <v>180</v>
      </c>
      <c r="J212" s="108">
        <v>180</v>
      </c>
      <c r="K212" s="114">
        <v>50.98</v>
      </c>
      <c r="L212" s="115">
        <f t="shared" si="3"/>
        <v>9176.4</v>
      </c>
      <c r="M212" s="122"/>
    </row>
    <row r="213" spans="1:13" ht="15.75" x14ac:dyDescent="0.25">
      <c r="A213" s="108">
        <v>208</v>
      </c>
      <c r="B213" s="109" t="s">
        <v>443</v>
      </c>
      <c r="C213" s="123" t="s">
        <v>438</v>
      </c>
      <c r="D213" s="123"/>
      <c r="E213" s="123"/>
      <c r="F213" s="123"/>
      <c r="G213" s="108">
        <v>5000</v>
      </c>
      <c r="H213" s="121">
        <v>1238475</v>
      </c>
      <c r="I213" s="108">
        <v>5000</v>
      </c>
      <c r="J213" s="108">
        <v>5000</v>
      </c>
      <c r="K213" s="114">
        <v>247.69499999999999</v>
      </c>
      <c r="L213" s="115">
        <f t="shared" si="3"/>
        <v>1238475</v>
      </c>
      <c r="M213" s="122"/>
    </row>
    <row r="214" spans="1:13" ht="31.5" x14ac:dyDescent="0.25">
      <c r="A214" s="108">
        <v>209</v>
      </c>
      <c r="B214" s="109" t="s">
        <v>444</v>
      </c>
      <c r="C214" s="123" t="s">
        <v>438</v>
      </c>
      <c r="D214" s="123"/>
      <c r="E214" s="123"/>
      <c r="F214" s="123"/>
      <c r="G214" s="108">
        <v>11830</v>
      </c>
      <c r="H214" s="121">
        <v>745358.14080000005</v>
      </c>
      <c r="I214" s="108">
        <v>11830</v>
      </c>
      <c r="J214" s="108">
        <v>11830</v>
      </c>
      <c r="K214" s="114">
        <v>63.005760000000002</v>
      </c>
      <c r="L214" s="115">
        <f t="shared" si="3"/>
        <v>745358.14080000005</v>
      </c>
      <c r="M214" s="122"/>
    </row>
    <row r="215" spans="1:13" ht="31.5" x14ac:dyDescent="0.25">
      <c r="A215" s="108">
        <v>210</v>
      </c>
      <c r="B215" s="109" t="s">
        <v>444</v>
      </c>
      <c r="C215" s="123" t="s">
        <v>438</v>
      </c>
      <c r="D215" s="123"/>
      <c r="E215" s="123"/>
      <c r="F215" s="123"/>
      <c r="G215" s="108">
        <v>5138</v>
      </c>
      <c r="H215" s="121">
        <v>323723.59487999999</v>
      </c>
      <c r="I215" s="108">
        <v>5138</v>
      </c>
      <c r="J215" s="108">
        <v>5138</v>
      </c>
      <c r="K215" s="114">
        <v>63.005760000000002</v>
      </c>
      <c r="L215" s="115">
        <f t="shared" si="3"/>
        <v>323723.59487999999</v>
      </c>
      <c r="M215" s="122"/>
    </row>
    <row r="216" spans="1:13" ht="31.5" x14ac:dyDescent="0.25">
      <c r="A216" s="108">
        <v>211</v>
      </c>
      <c r="B216" s="109" t="s">
        <v>445</v>
      </c>
      <c r="C216" s="123" t="s">
        <v>438</v>
      </c>
      <c r="D216" s="123"/>
      <c r="E216" s="123"/>
      <c r="F216" s="123"/>
      <c r="G216" s="108">
        <v>405</v>
      </c>
      <c r="H216" s="121">
        <v>8713.3724999999995</v>
      </c>
      <c r="I216" s="108">
        <v>405</v>
      </c>
      <c r="J216" s="108">
        <v>405</v>
      </c>
      <c r="K216" s="114">
        <v>21.514499999999998</v>
      </c>
      <c r="L216" s="115">
        <f t="shared" si="3"/>
        <v>8713.3724999999995</v>
      </c>
      <c r="M216" s="122"/>
    </row>
    <row r="217" spans="1:13" ht="31.5" x14ac:dyDescent="0.25">
      <c r="A217" s="108">
        <v>212</v>
      </c>
      <c r="B217" s="109" t="s">
        <v>446</v>
      </c>
      <c r="C217" s="123" t="s">
        <v>438</v>
      </c>
      <c r="D217" s="123"/>
      <c r="E217" s="123"/>
      <c r="F217" s="123"/>
      <c r="G217" s="108">
        <v>20</v>
      </c>
      <c r="H217" s="121">
        <v>5724</v>
      </c>
      <c r="I217" s="108">
        <v>20</v>
      </c>
      <c r="J217" s="108">
        <v>20</v>
      </c>
      <c r="K217" s="114">
        <v>286.2</v>
      </c>
      <c r="L217" s="115">
        <f t="shared" si="3"/>
        <v>5724</v>
      </c>
      <c r="M217" s="122"/>
    </row>
    <row r="218" spans="1:13" ht="31.5" x14ac:dyDescent="0.25">
      <c r="A218" s="108">
        <v>213</v>
      </c>
      <c r="B218" s="109" t="s">
        <v>447</v>
      </c>
      <c r="C218" s="123" t="s">
        <v>448</v>
      </c>
      <c r="D218" s="123"/>
      <c r="E218" s="123"/>
      <c r="F218" s="123"/>
      <c r="G218" s="108">
        <v>606600</v>
      </c>
      <c r="H218" s="121">
        <v>2165562</v>
      </c>
      <c r="I218" s="108">
        <v>606600</v>
      </c>
      <c r="J218" s="108">
        <v>606600</v>
      </c>
      <c r="K218" s="114">
        <v>3.57</v>
      </c>
      <c r="L218" s="115">
        <f t="shared" si="3"/>
        <v>2165562</v>
      </c>
      <c r="M218" s="122"/>
    </row>
    <row r="219" spans="1:13" ht="47.25" x14ac:dyDescent="0.25">
      <c r="A219" s="108">
        <v>214</v>
      </c>
      <c r="B219" s="109" t="s">
        <v>449</v>
      </c>
      <c r="C219" s="123" t="s">
        <v>450</v>
      </c>
      <c r="D219" s="123"/>
      <c r="E219" s="123"/>
      <c r="F219" s="123"/>
      <c r="G219" s="108">
        <v>718300</v>
      </c>
      <c r="H219" s="121">
        <v>11237803.500000002</v>
      </c>
      <c r="I219" s="108">
        <v>718300</v>
      </c>
      <c r="J219" s="108">
        <v>718300</v>
      </c>
      <c r="K219" s="114">
        <v>15.645000000000001</v>
      </c>
      <c r="L219" s="115">
        <f t="shared" si="3"/>
        <v>11237803.500000002</v>
      </c>
      <c r="M219" s="122"/>
    </row>
    <row r="220" spans="1:13" ht="31.5" x14ac:dyDescent="0.25">
      <c r="A220" s="108">
        <v>215</v>
      </c>
      <c r="B220" s="109" t="s">
        <v>451</v>
      </c>
      <c r="C220" s="123" t="s">
        <v>450</v>
      </c>
      <c r="D220" s="123"/>
      <c r="E220" s="123"/>
      <c r="F220" s="123"/>
      <c r="G220" s="108">
        <v>413920</v>
      </c>
      <c r="H220" s="121">
        <v>3455197.2</v>
      </c>
      <c r="I220" s="108">
        <v>413920</v>
      </c>
      <c r="J220" s="108">
        <v>413920</v>
      </c>
      <c r="K220" s="114">
        <v>8.3475000000000001</v>
      </c>
      <c r="L220" s="115">
        <f t="shared" si="3"/>
        <v>3455197.2</v>
      </c>
      <c r="M220" s="122"/>
    </row>
    <row r="221" spans="1:13" ht="31.5" x14ac:dyDescent="0.25">
      <c r="A221" s="108">
        <v>216</v>
      </c>
      <c r="B221" s="109" t="s">
        <v>452</v>
      </c>
      <c r="C221" s="123" t="s">
        <v>448</v>
      </c>
      <c r="D221" s="123"/>
      <c r="E221" s="123"/>
      <c r="F221" s="123"/>
      <c r="G221" s="108">
        <v>4000</v>
      </c>
      <c r="H221" s="121">
        <v>41160.000000000007</v>
      </c>
      <c r="I221" s="108">
        <v>4000</v>
      </c>
      <c r="J221" s="108">
        <v>4000</v>
      </c>
      <c r="K221" s="114">
        <v>10.290000000000001</v>
      </c>
      <c r="L221" s="115">
        <f t="shared" si="3"/>
        <v>41160.000000000007</v>
      </c>
      <c r="M221" s="122"/>
    </row>
    <row r="222" spans="1:13" ht="15.75" x14ac:dyDescent="0.25">
      <c r="A222" s="108">
        <v>217</v>
      </c>
      <c r="B222" s="109" t="s">
        <v>453</v>
      </c>
      <c r="C222" s="123" t="s">
        <v>450</v>
      </c>
      <c r="D222" s="123"/>
      <c r="E222" s="123"/>
      <c r="F222" s="123"/>
      <c r="G222" s="108">
        <v>110000</v>
      </c>
      <c r="H222" s="121">
        <v>592515</v>
      </c>
      <c r="I222" s="108">
        <v>110000</v>
      </c>
      <c r="J222" s="108">
        <v>110000</v>
      </c>
      <c r="K222" s="114">
        <v>5.3864999999999998</v>
      </c>
      <c r="L222" s="115">
        <f t="shared" si="3"/>
        <v>592515</v>
      </c>
      <c r="M222" s="122"/>
    </row>
    <row r="223" spans="1:13" ht="47.25" x14ac:dyDescent="0.25">
      <c r="A223" s="108">
        <v>218</v>
      </c>
      <c r="B223" s="109" t="s">
        <v>454</v>
      </c>
      <c r="C223" s="123" t="s">
        <v>455</v>
      </c>
      <c r="D223" s="123"/>
      <c r="E223" s="123"/>
      <c r="F223" s="123"/>
      <c r="G223" s="108">
        <v>55000</v>
      </c>
      <c r="H223" s="121">
        <v>352704</v>
      </c>
      <c r="I223" s="108">
        <v>55000</v>
      </c>
      <c r="J223" s="108">
        <v>55000</v>
      </c>
      <c r="K223" s="114">
        <v>6.4127999999999998</v>
      </c>
      <c r="L223" s="115">
        <f t="shared" si="3"/>
        <v>352704</v>
      </c>
      <c r="M223" s="122"/>
    </row>
    <row r="224" spans="1:13" ht="31.5" x14ac:dyDescent="0.25">
      <c r="A224" s="108">
        <v>219</v>
      </c>
      <c r="B224" s="109" t="s">
        <v>456</v>
      </c>
      <c r="C224" s="123" t="s">
        <v>450</v>
      </c>
      <c r="D224" s="123"/>
      <c r="E224" s="123"/>
      <c r="F224" s="123"/>
      <c r="G224" s="108">
        <v>514900</v>
      </c>
      <c r="H224" s="121">
        <v>2130141.3000000003</v>
      </c>
      <c r="I224" s="108">
        <v>514900</v>
      </c>
      <c r="J224" s="108">
        <v>514900</v>
      </c>
      <c r="K224" s="114">
        <v>4.1370000000000005</v>
      </c>
      <c r="L224" s="115">
        <f t="shared" si="3"/>
        <v>2130141.3000000003</v>
      </c>
      <c r="M224" s="122"/>
    </row>
    <row r="225" spans="1:13" ht="63" x14ac:dyDescent="0.25">
      <c r="A225" s="108">
        <v>220</v>
      </c>
      <c r="B225" s="109" t="s">
        <v>457</v>
      </c>
      <c r="C225" s="123" t="s">
        <v>455</v>
      </c>
      <c r="D225" s="123"/>
      <c r="E225" s="123"/>
      <c r="F225" s="123"/>
      <c r="G225" s="108">
        <v>23000</v>
      </c>
      <c r="H225" s="121">
        <v>355350</v>
      </c>
      <c r="I225" s="108">
        <v>23000</v>
      </c>
      <c r="J225" s="108">
        <v>23000</v>
      </c>
      <c r="K225" s="114">
        <v>15.45</v>
      </c>
      <c r="L225" s="115">
        <f t="shared" si="3"/>
        <v>355350</v>
      </c>
      <c r="M225" s="122"/>
    </row>
    <row r="226" spans="1:13" ht="31.5" x14ac:dyDescent="0.25">
      <c r="A226" s="108">
        <v>221</v>
      </c>
      <c r="B226" s="109" t="s">
        <v>458</v>
      </c>
      <c r="C226" s="123" t="s">
        <v>455</v>
      </c>
      <c r="D226" s="123"/>
      <c r="E226" s="123"/>
      <c r="F226" s="123"/>
      <c r="G226" s="108">
        <v>40000</v>
      </c>
      <c r="H226" s="121">
        <v>329700</v>
      </c>
      <c r="I226" s="108">
        <v>40000</v>
      </c>
      <c r="J226" s="108">
        <v>40000</v>
      </c>
      <c r="K226" s="114">
        <v>8.2424999999999997</v>
      </c>
      <c r="L226" s="115">
        <f t="shared" si="3"/>
        <v>329700</v>
      </c>
      <c r="M226" s="122"/>
    </row>
    <row r="227" spans="1:13" ht="63" x14ac:dyDescent="0.25">
      <c r="A227" s="108">
        <v>222</v>
      </c>
      <c r="B227" s="109" t="s">
        <v>459</v>
      </c>
      <c r="C227" s="123" t="s">
        <v>455</v>
      </c>
      <c r="D227" s="123"/>
      <c r="E227" s="123"/>
      <c r="F227" s="123"/>
      <c r="G227" s="108">
        <v>25000</v>
      </c>
      <c r="H227" s="121">
        <v>3060750</v>
      </c>
      <c r="I227" s="108">
        <v>25000</v>
      </c>
      <c r="J227" s="108">
        <v>25000</v>
      </c>
      <c r="K227" s="114">
        <v>122.42999999999999</v>
      </c>
      <c r="L227" s="115">
        <f t="shared" si="3"/>
        <v>3060750</v>
      </c>
      <c r="M227" s="122"/>
    </row>
    <row r="228" spans="1:13" ht="31.5" x14ac:dyDescent="0.25">
      <c r="A228" s="108">
        <v>223</v>
      </c>
      <c r="B228" s="109" t="s">
        <v>460</v>
      </c>
      <c r="C228" s="123" t="s">
        <v>461</v>
      </c>
      <c r="D228" s="123"/>
      <c r="E228" s="123"/>
      <c r="F228" s="123"/>
      <c r="G228" s="108">
        <v>130000</v>
      </c>
      <c r="H228" s="121">
        <v>532350</v>
      </c>
      <c r="I228" s="108">
        <v>130000</v>
      </c>
      <c r="J228" s="108">
        <v>130000</v>
      </c>
      <c r="K228" s="114">
        <v>4.0949999999999998</v>
      </c>
      <c r="L228" s="115">
        <f t="shared" si="3"/>
        <v>532350</v>
      </c>
      <c r="M228" s="122"/>
    </row>
    <row r="229" spans="1:13" ht="31.5" x14ac:dyDescent="0.25">
      <c r="A229" s="108">
        <v>224</v>
      </c>
      <c r="B229" s="109" t="s">
        <v>462</v>
      </c>
      <c r="C229" s="123" t="s">
        <v>455</v>
      </c>
      <c r="D229" s="123"/>
      <c r="E229" s="123"/>
      <c r="F229" s="123"/>
      <c r="G229" s="108">
        <v>32000</v>
      </c>
      <c r="H229" s="121">
        <v>272160</v>
      </c>
      <c r="I229" s="108">
        <v>32000</v>
      </c>
      <c r="J229" s="108">
        <v>32000</v>
      </c>
      <c r="K229" s="114">
        <v>8.5050000000000008</v>
      </c>
      <c r="L229" s="115">
        <f t="shared" si="3"/>
        <v>272160</v>
      </c>
      <c r="M229" s="122"/>
    </row>
    <row r="230" spans="1:13" ht="47.25" x14ac:dyDescent="0.25">
      <c r="A230" s="108">
        <v>225</v>
      </c>
      <c r="B230" s="109" t="s">
        <v>463</v>
      </c>
      <c r="C230" s="123" t="s">
        <v>464</v>
      </c>
      <c r="D230" s="123"/>
      <c r="E230" s="123"/>
      <c r="F230" s="123"/>
      <c r="G230" s="108">
        <v>30000</v>
      </c>
      <c r="H230" s="121">
        <v>158445</v>
      </c>
      <c r="I230" s="108">
        <v>30000</v>
      </c>
      <c r="J230" s="108">
        <v>30000</v>
      </c>
      <c r="K230" s="114">
        <v>5.2815000000000003</v>
      </c>
      <c r="L230" s="115">
        <f t="shared" si="3"/>
        <v>158445</v>
      </c>
      <c r="M230" s="122"/>
    </row>
    <row r="231" spans="1:13" ht="63" x14ac:dyDescent="0.25">
      <c r="A231" s="108">
        <v>226</v>
      </c>
      <c r="B231" s="109" t="s">
        <v>465</v>
      </c>
      <c r="C231" s="123" t="s">
        <v>450</v>
      </c>
      <c r="D231" s="123"/>
      <c r="E231" s="123"/>
      <c r="F231" s="123"/>
      <c r="G231" s="108">
        <v>189280</v>
      </c>
      <c r="H231" s="121">
        <v>1377295.9200000002</v>
      </c>
      <c r="I231" s="108">
        <v>189280</v>
      </c>
      <c r="J231" s="108">
        <v>189280</v>
      </c>
      <c r="K231" s="114">
        <v>7.2765000000000004</v>
      </c>
      <c r="L231" s="115">
        <f t="shared" si="3"/>
        <v>1377295.9200000002</v>
      </c>
      <c r="M231" s="122"/>
    </row>
    <row r="232" spans="1:13" ht="63" x14ac:dyDescent="0.25">
      <c r="A232" s="108">
        <v>227</v>
      </c>
      <c r="B232" s="109" t="s">
        <v>466</v>
      </c>
      <c r="C232" s="123" t="s">
        <v>450</v>
      </c>
      <c r="D232" s="123"/>
      <c r="E232" s="123"/>
      <c r="F232" s="123"/>
      <c r="G232" s="108">
        <v>85000</v>
      </c>
      <c r="H232" s="121">
        <v>618502.5</v>
      </c>
      <c r="I232" s="108">
        <v>85000</v>
      </c>
      <c r="J232" s="108">
        <v>85000</v>
      </c>
      <c r="K232" s="114">
        <v>7.2765000000000004</v>
      </c>
      <c r="L232" s="115">
        <f t="shared" si="3"/>
        <v>618502.5</v>
      </c>
      <c r="M232" s="122"/>
    </row>
    <row r="233" spans="1:13" ht="78.75" x14ac:dyDescent="0.25">
      <c r="A233" s="108">
        <v>228</v>
      </c>
      <c r="B233" s="109" t="s">
        <v>467</v>
      </c>
      <c r="C233" s="123" t="s">
        <v>450</v>
      </c>
      <c r="D233" s="123"/>
      <c r="E233" s="123"/>
      <c r="F233" s="123"/>
      <c r="G233" s="108">
        <v>591500</v>
      </c>
      <c r="H233" s="121">
        <v>3291697.5</v>
      </c>
      <c r="I233" s="108">
        <v>591500</v>
      </c>
      <c r="J233" s="108">
        <v>591500</v>
      </c>
      <c r="K233" s="114">
        <v>5.5650000000000004</v>
      </c>
      <c r="L233" s="115">
        <f t="shared" si="3"/>
        <v>3291697.5</v>
      </c>
      <c r="M233" s="122"/>
    </row>
    <row r="234" spans="1:13" ht="63" x14ac:dyDescent="0.25">
      <c r="A234" s="108">
        <v>229</v>
      </c>
      <c r="B234" s="109" t="s">
        <v>468</v>
      </c>
      <c r="C234" s="123" t="s">
        <v>450</v>
      </c>
      <c r="D234" s="123"/>
      <c r="E234" s="123"/>
      <c r="F234" s="123"/>
      <c r="G234" s="108">
        <v>500000</v>
      </c>
      <c r="H234" s="121">
        <v>2782500</v>
      </c>
      <c r="I234" s="108">
        <v>500000</v>
      </c>
      <c r="J234" s="108">
        <v>500000</v>
      </c>
      <c r="K234" s="114">
        <v>5.5650000000000004</v>
      </c>
      <c r="L234" s="115">
        <f t="shared" si="3"/>
        <v>2782500</v>
      </c>
      <c r="M234" s="122"/>
    </row>
    <row r="235" spans="1:13" ht="15.75" x14ac:dyDescent="0.25">
      <c r="A235" s="108">
        <v>230</v>
      </c>
      <c r="B235" s="109" t="s">
        <v>469</v>
      </c>
      <c r="C235" s="123" t="s">
        <v>455</v>
      </c>
      <c r="D235" s="123"/>
      <c r="E235" s="123"/>
      <c r="F235" s="123"/>
      <c r="G235" s="108">
        <v>22190</v>
      </c>
      <c r="H235" s="121">
        <v>216685.35</v>
      </c>
      <c r="I235" s="108">
        <v>22190</v>
      </c>
      <c r="J235" s="108">
        <v>22190</v>
      </c>
      <c r="K235" s="114">
        <v>9.7650000000000006</v>
      </c>
      <c r="L235" s="115">
        <f t="shared" si="3"/>
        <v>216685.35</v>
      </c>
      <c r="M235" s="122"/>
    </row>
    <row r="236" spans="1:13" ht="31.5" x14ac:dyDescent="0.25">
      <c r="A236" s="108">
        <v>231</v>
      </c>
      <c r="B236" s="109" t="s">
        <v>470</v>
      </c>
      <c r="C236" s="123" t="s">
        <v>455</v>
      </c>
      <c r="D236" s="123"/>
      <c r="E236" s="123"/>
      <c r="F236" s="123"/>
      <c r="G236" s="108">
        <v>23660</v>
      </c>
      <c r="H236" s="121">
        <v>302836.17</v>
      </c>
      <c r="I236" s="108">
        <v>23660</v>
      </c>
      <c r="J236" s="108">
        <v>23660</v>
      </c>
      <c r="K236" s="114">
        <v>12.7995</v>
      </c>
      <c r="L236" s="115">
        <f t="shared" si="3"/>
        <v>302836.17</v>
      </c>
      <c r="M236" s="122"/>
    </row>
    <row r="237" spans="1:13" ht="31.5" x14ac:dyDescent="0.25">
      <c r="A237" s="108">
        <v>232</v>
      </c>
      <c r="B237" s="109" t="s">
        <v>471</v>
      </c>
      <c r="C237" s="123" t="s">
        <v>450</v>
      </c>
      <c r="D237" s="123"/>
      <c r="E237" s="123"/>
      <c r="F237" s="123"/>
      <c r="G237" s="108">
        <v>375980</v>
      </c>
      <c r="H237" s="121">
        <v>2723975.1000000006</v>
      </c>
      <c r="I237" s="108">
        <v>375980</v>
      </c>
      <c r="J237" s="108">
        <v>375980</v>
      </c>
      <c r="K237" s="114">
        <v>7.245000000000001</v>
      </c>
      <c r="L237" s="115">
        <f t="shared" si="3"/>
        <v>2723975.1000000006</v>
      </c>
      <c r="M237" s="122"/>
    </row>
    <row r="238" spans="1:13" ht="31.5" x14ac:dyDescent="0.25">
      <c r="A238" s="108">
        <v>233</v>
      </c>
      <c r="B238" s="109" t="s">
        <v>472</v>
      </c>
      <c r="C238" s="123" t="s">
        <v>450</v>
      </c>
      <c r="D238" s="123"/>
      <c r="E238" s="123"/>
      <c r="F238" s="123"/>
      <c r="G238" s="108">
        <v>228300</v>
      </c>
      <c r="H238" s="121">
        <v>1109880.4500000002</v>
      </c>
      <c r="I238" s="108">
        <v>228300</v>
      </c>
      <c r="J238" s="108">
        <v>228300</v>
      </c>
      <c r="K238" s="114">
        <v>4.8615000000000004</v>
      </c>
      <c r="L238" s="115">
        <f t="shared" si="3"/>
        <v>1109880.4500000002</v>
      </c>
      <c r="M238" s="122"/>
    </row>
    <row r="239" spans="1:13" ht="31.5" x14ac:dyDescent="0.25">
      <c r="A239" s="108">
        <v>234</v>
      </c>
      <c r="B239" s="109" t="s">
        <v>473</v>
      </c>
      <c r="C239" s="123" t="s">
        <v>448</v>
      </c>
      <c r="D239" s="123"/>
      <c r="E239" s="123"/>
      <c r="F239" s="123"/>
      <c r="G239" s="108">
        <v>118300</v>
      </c>
      <c r="H239" s="121">
        <v>637222.94999999995</v>
      </c>
      <c r="I239" s="108">
        <v>118300</v>
      </c>
      <c r="J239" s="108">
        <v>118300</v>
      </c>
      <c r="K239" s="114">
        <v>5.3864999999999998</v>
      </c>
      <c r="L239" s="115">
        <f t="shared" si="3"/>
        <v>637222.94999999995</v>
      </c>
      <c r="M239" s="122"/>
    </row>
    <row r="240" spans="1:13" ht="31.5" x14ac:dyDescent="0.25">
      <c r="A240" s="108">
        <v>235</v>
      </c>
      <c r="B240" s="109" t="s">
        <v>474</v>
      </c>
      <c r="C240" s="123" t="s">
        <v>475</v>
      </c>
      <c r="D240" s="123"/>
      <c r="E240" s="123"/>
      <c r="F240" s="123"/>
      <c r="G240" s="108">
        <v>57098</v>
      </c>
      <c r="H240" s="121">
        <v>848933.06400000001</v>
      </c>
      <c r="I240" s="108">
        <v>57098</v>
      </c>
      <c r="J240" s="108">
        <v>57098</v>
      </c>
      <c r="K240" s="114">
        <v>14.868</v>
      </c>
      <c r="L240" s="115">
        <f t="shared" si="3"/>
        <v>848933.06400000001</v>
      </c>
      <c r="M240" s="122"/>
    </row>
    <row r="241" spans="1:13" ht="31.5" x14ac:dyDescent="0.25">
      <c r="A241" s="108">
        <v>236</v>
      </c>
      <c r="B241" s="109" t="s">
        <v>476</v>
      </c>
      <c r="C241" s="123" t="s">
        <v>461</v>
      </c>
      <c r="D241" s="123"/>
      <c r="E241" s="123"/>
      <c r="F241" s="123"/>
      <c r="G241" s="108">
        <v>891500</v>
      </c>
      <c r="H241" s="121">
        <v>2929914.75</v>
      </c>
      <c r="I241" s="108">
        <v>891500</v>
      </c>
      <c r="J241" s="108">
        <v>891500</v>
      </c>
      <c r="K241" s="114">
        <v>3.2865000000000002</v>
      </c>
      <c r="L241" s="115">
        <f t="shared" si="3"/>
        <v>2929914.75</v>
      </c>
      <c r="M241" s="122"/>
    </row>
    <row r="242" spans="1:13" ht="31.5" x14ac:dyDescent="0.25">
      <c r="A242" s="108">
        <v>237</v>
      </c>
      <c r="B242" s="109" t="s">
        <v>477</v>
      </c>
      <c r="C242" s="123" t="s">
        <v>455</v>
      </c>
      <c r="D242" s="123"/>
      <c r="E242" s="123"/>
      <c r="F242" s="123"/>
      <c r="G242" s="108">
        <v>3100</v>
      </c>
      <c r="H242" s="121">
        <v>843596.79999999993</v>
      </c>
      <c r="I242" s="108">
        <v>3100</v>
      </c>
      <c r="J242" s="108">
        <v>3100</v>
      </c>
      <c r="K242" s="114">
        <v>272.12799999999999</v>
      </c>
      <c r="L242" s="115">
        <f t="shared" si="3"/>
        <v>843596.79999999993</v>
      </c>
      <c r="M242" s="122"/>
    </row>
    <row r="243" spans="1:13" ht="15.75" x14ac:dyDescent="0.25">
      <c r="A243" s="108">
        <v>238</v>
      </c>
      <c r="B243" s="109" t="s">
        <v>478</v>
      </c>
      <c r="C243" s="123" t="s">
        <v>455</v>
      </c>
      <c r="D243" s="123"/>
      <c r="E243" s="123"/>
      <c r="F243" s="123"/>
      <c r="G243" s="108">
        <v>7615</v>
      </c>
      <c r="H243" s="121">
        <v>519723.75</v>
      </c>
      <c r="I243" s="108">
        <v>7615</v>
      </c>
      <c r="J243" s="108">
        <v>7615</v>
      </c>
      <c r="K243" s="114">
        <v>68.25</v>
      </c>
      <c r="L243" s="115">
        <f t="shared" si="3"/>
        <v>519723.75</v>
      </c>
      <c r="M243" s="122"/>
    </row>
    <row r="244" spans="1:13" ht="15.75" x14ac:dyDescent="0.25">
      <c r="A244" s="108">
        <v>239</v>
      </c>
      <c r="B244" s="109" t="s">
        <v>479</v>
      </c>
      <c r="C244" s="123" t="s">
        <v>455</v>
      </c>
      <c r="D244" s="123"/>
      <c r="E244" s="123"/>
      <c r="F244" s="123"/>
      <c r="G244" s="108">
        <v>140</v>
      </c>
      <c r="H244" s="121">
        <v>179046</v>
      </c>
      <c r="I244" s="108">
        <v>140</v>
      </c>
      <c r="J244" s="108">
        <v>140</v>
      </c>
      <c r="K244" s="114">
        <v>1278.9000000000001</v>
      </c>
      <c r="L244" s="115">
        <f t="shared" si="3"/>
        <v>179046</v>
      </c>
      <c r="M244" s="122"/>
    </row>
    <row r="245" spans="1:13" ht="31.5" x14ac:dyDescent="0.25">
      <c r="A245" s="108">
        <v>240</v>
      </c>
      <c r="B245" s="109" t="s">
        <v>480</v>
      </c>
      <c r="C245" s="123" t="s">
        <v>455</v>
      </c>
      <c r="D245" s="123"/>
      <c r="E245" s="123"/>
      <c r="F245" s="123"/>
      <c r="G245" s="108">
        <v>11915</v>
      </c>
      <c r="H245" s="121">
        <v>293752.40999999997</v>
      </c>
      <c r="I245" s="108">
        <v>11915</v>
      </c>
      <c r="J245" s="108">
        <v>11915</v>
      </c>
      <c r="K245" s="114">
        <v>24.654</v>
      </c>
      <c r="L245" s="115">
        <f t="shared" si="3"/>
        <v>293752.40999999997</v>
      </c>
      <c r="M245" s="122"/>
    </row>
    <row r="246" spans="1:13" ht="63" x14ac:dyDescent="0.25">
      <c r="A246" s="108">
        <v>241</v>
      </c>
      <c r="B246" s="109" t="s">
        <v>481</v>
      </c>
      <c r="C246" s="123" t="s">
        <v>455</v>
      </c>
      <c r="D246" s="123"/>
      <c r="E246" s="123"/>
      <c r="F246" s="123"/>
      <c r="G246" s="108">
        <v>827048</v>
      </c>
      <c r="H246" s="121">
        <v>6973255.2119999994</v>
      </c>
      <c r="I246" s="108">
        <v>827048</v>
      </c>
      <c r="J246" s="108">
        <v>827048</v>
      </c>
      <c r="K246" s="114">
        <v>8.4314999999999998</v>
      </c>
      <c r="L246" s="115">
        <f t="shared" si="3"/>
        <v>6973255.2119999994</v>
      </c>
      <c r="M246" s="122"/>
    </row>
    <row r="247" spans="1:13" ht="15.75" x14ac:dyDescent="0.25">
      <c r="A247" s="108">
        <v>242</v>
      </c>
      <c r="B247" s="109" t="s">
        <v>482</v>
      </c>
      <c r="C247" s="123" t="s">
        <v>455</v>
      </c>
      <c r="D247" s="123"/>
      <c r="E247" s="123"/>
      <c r="F247" s="123"/>
      <c r="G247" s="108">
        <v>800</v>
      </c>
      <c r="H247" s="121">
        <v>319200</v>
      </c>
      <c r="I247" s="108">
        <v>800</v>
      </c>
      <c r="J247" s="108">
        <v>800</v>
      </c>
      <c r="K247" s="114">
        <v>399</v>
      </c>
      <c r="L247" s="115">
        <f t="shared" si="3"/>
        <v>319200</v>
      </c>
      <c r="M247" s="122"/>
    </row>
    <row r="248" spans="1:13" ht="15.75" x14ac:dyDescent="0.25">
      <c r="A248" s="108">
        <v>243</v>
      </c>
      <c r="B248" s="109" t="s">
        <v>483</v>
      </c>
      <c r="C248" s="123" t="s">
        <v>455</v>
      </c>
      <c r="D248" s="123"/>
      <c r="E248" s="123"/>
      <c r="F248" s="123"/>
      <c r="G248" s="108">
        <v>50000</v>
      </c>
      <c r="H248" s="121">
        <v>918000</v>
      </c>
      <c r="I248" s="108">
        <v>50000</v>
      </c>
      <c r="J248" s="108">
        <v>50000</v>
      </c>
      <c r="K248" s="114">
        <v>18.36</v>
      </c>
      <c r="L248" s="115">
        <f t="shared" si="3"/>
        <v>918000</v>
      </c>
      <c r="M248" s="122"/>
    </row>
    <row r="249" spans="1:13" ht="31.5" x14ac:dyDescent="0.25">
      <c r="A249" s="108">
        <v>244</v>
      </c>
      <c r="B249" s="109" t="s">
        <v>484</v>
      </c>
      <c r="C249" s="123" t="s">
        <v>450</v>
      </c>
      <c r="D249" s="123"/>
      <c r="E249" s="123"/>
      <c r="F249" s="123"/>
      <c r="G249" s="108">
        <v>46430</v>
      </c>
      <c r="H249" s="121">
        <v>1395267.9300000002</v>
      </c>
      <c r="I249" s="108">
        <v>46430</v>
      </c>
      <c r="J249" s="108">
        <v>46430</v>
      </c>
      <c r="K249" s="114">
        <v>30.051000000000002</v>
      </c>
      <c r="L249" s="115">
        <f t="shared" si="3"/>
        <v>1395267.9300000002</v>
      </c>
      <c r="M249" s="122"/>
    </row>
    <row r="250" spans="1:13" ht="31.5" x14ac:dyDescent="0.25">
      <c r="A250" s="108">
        <v>245</v>
      </c>
      <c r="B250" s="109" t="s">
        <v>484</v>
      </c>
      <c r="C250" s="123" t="s">
        <v>450</v>
      </c>
      <c r="D250" s="123"/>
      <c r="E250" s="123"/>
      <c r="F250" s="123"/>
      <c r="G250" s="108">
        <v>24547</v>
      </c>
      <c r="H250" s="121">
        <v>737661.897</v>
      </c>
      <c r="I250" s="108">
        <v>24547</v>
      </c>
      <c r="J250" s="108">
        <v>24547</v>
      </c>
      <c r="K250" s="114">
        <v>30.051000000000002</v>
      </c>
      <c r="L250" s="115">
        <f t="shared" si="3"/>
        <v>737661.897</v>
      </c>
      <c r="M250" s="122"/>
    </row>
    <row r="251" spans="1:13" ht="31.5" x14ac:dyDescent="0.25">
      <c r="A251" s="108">
        <v>246</v>
      </c>
      <c r="B251" s="109" t="s">
        <v>485</v>
      </c>
      <c r="C251" s="123" t="s">
        <v>486</v>
      </c>
      <c r="D251" s="123"/>
      <c r="E251" s="123"/>
      <c r="F251" s="123"/>
      <c r="G251" s="108">
        <v>15000</v>
      </c>
      <c r="H251" s="121">
        <v>124050</v>
      </c>
      <c r="I251" s="108">
        <v>15000</v>
      </c>
      <c r="J251" s="108">
        <v>15000</v>
      </c>
      <c r="K251" s="114">
        <v>8.27</v>
      </c>
      <c r="L251" s="115">
        <f t="shared" si="3"/>
        <v>124050</v>
      </c>
      <c r="M251" s="122"/>
    </row>
    <row r="252" spans="1:13" ht="94.5" x14ac:dyDescent="0.25">
      <c r="A252" s="108">
        <v>247</v>
      </c>
      <c r="B252" s="109" t="s">
        <v>487</v>
      </c>
      <c r="C252" s="123" t="s">
        <v>450</v>
      </c>
      <c r="D252" s="123"/>
      <c r="E252" s="123"/>
      <c r="F252" s="123"/>
      <c r="G252" s="108">
        <v>741500</v>
      </c>
      <c r="H252" s="121">
        <v>5878241.25</v>
      </c>
      <c r="I252" s="108">
        <v>741500</v>
      </c>
      <c r="J252" s="108">
        <v>741500</v>
      </c>
      <c r="K252" s="114">
        <v>7.9275000000000002</v>
      </c>
      <c r="L252" s="115">
        <f t="shared" si="3"/>
        <v>5878241.25</v>
      </c>
      <c r="M252" s="122"/>
    </row>
    <row r="253" spans="1:13" ht="94.5" x14ac:dyDescent="0.25">
      <c r="A253" s="108">
        <v>248</v>
      </c>
      <c r="B253" s="109" t="s">
        <v>488</v>
      </c>
      <c r="C253" s="123" t="s">
        <v>489</v>
      </c>
      <c r="D253" s="123"/>
      <c r="E253" s="123"/>
      <c r="F253" s="123"/>
      <c r="G253" s="108">
        <v>59150</v>
      </c>
      <c r="H253" s="121">
        <v>1546476.75</v>
      </c>
      <c r="I253" s="108">
        <v>59150</v>
      </c>
      <c r="J253" s="108">
        <v>59150</v>
      </c>
      <c r="K253" s="114">
        <v>26.145</v>
      </c>
      <c r="L253" s="115">
        <f t="shared" si="3"/>
        <v>1546476.75</v>
      </c>
      <c r="M253" s="122"/>
    </row>
    <row r="254" spans="1:13" ht="94.5" x14ac:dyDescent="0.25">
      <c r="A254" s="108">
        <v>249</v>
      </c>
      <c r="B254" s="109" t="s">
        <v>490</v>
      </c>
      <c r="C254" s="123" t="s">
        <v>489</v>
      </c>
      <c r="D254" s="123"/>
      <c r="E254" s="123"/>
      <c r="F254" s="123"/>
      <c r="G254" s="108">
        <v>150000</v>
      </c>
      <c r="H254" s="121">
        <v>3921750</v>
      </c>
      <c r="I254" s="108">
        <v>150000</v>
      </c>
      <c r="J254" s="108">
        <v>150000</v>
      </c>
      <c r="K254" s="114">
        <v>26.145</v>
      </c>
      <c r="L254" s="115">
        <f t="shared" si="3"/>
        <v>3921750</v>
      </c>
      <c r="M254" s="122"/>
    </row>
    <row r="255" spans="1:13" ht="47.25" x14ac:dyDescent="0.25">
      <c r="A255" s="108">
        <v>250</v>
      </c>
      <c r="B255" s="109" t="s">
        <v>491</v>
      </c>
      <c r="C255" s="123" t="s">
        <v>450</v>
      </c>
      <c r="D255" s="123"/>
      <c r="E255" s="123"/>
      <c r="F255" s="123"/>
      <c r="G255" s="108">
        <v>283920</v>
      </c>
      <c r="H255" s="121">
        <v>2951348.4000000004</v>
      </c>
      <c r="I255" s="108">
        <v>283920</v>
      </c>
      <c r="J255" s="108">
        <v>283920</v>
      </c>
      <c r="K255" s="114">
        <v>10.395000000000001</v>
      </c>
      <c r="L255" s="115">
        <f t="shared" si="3"/>
        <v>2951348.4000000004</v>
      </c>
      <c r="M255" s="122"/>
    </row>
    <row r="256" spans="1:13" ht="31.5" x14ac:dyDescent="0.25">
      <c r="A256" s="108">
        <v>251</v>
      </c>
      <c r="B256" s="109" t="s">
        <v>492</v>
      </c>
      <c r="C256" s="123" t="s">
        <v>450</v>
      </c>
      <c r="D256" s="123"/>
      <c r="E256" s="123"/>
      <c r="F256" s="123"/>
      <c r="G256" s="108">
        <v>77704</v>
      </c>
      <c r="H256" s="121">
        <v>401418.864</v>
      </c>
      <c r="I256" s="108">
        <v>77704</v>
      </c>
      <c r="J256" s="108">
        <v>77704</v>
      </c>
      <c r="K256" s="114">
        <v>5.1660000000000004</v>
      </c>
      <c r="L256" s="115">
        <f t="shared" si="3"/>
        <v>401418.864</v>
      </c>
      <c r="M256" s="122"/>
    </row>
    <row r="257" spans="1:13" ht="31.5" x14ac:dyDescent="0.25">
      <c r="A257" s="108">
        <v>252</v>
      </c>
      <c r="B257" s="109" t="s">
        <v>493</v>
      </c>
      <c r="C257" s="123" t="s">
        <v>450</v>
      </c>
      <c r="D257" s="123"/>
      <c r="E257" s="123"/>
      <c r="F257" s="123"/>
      <c r="G257" s="108">
        <v>709800</v>
      </c>
      <c r="H257" s="121">
        <v>4253582.97</v>
      </c>
      <c r="I257" s="108">
        <v>709800</v>
      </c>
      <c r="J257" s="108">
        <v>709800</v>
      </c>
      <c r="K257" s="114">
        <v>5.9926499999999994</v>
      </c>
      <c r="L257" s="115">
        <f t="shared" si="3"/>
        <v>4253582.97</v>
      </c>
      <c r="M257" s="122"/>
    </row>
    <row r="258" spans="1:13" ht="31.5" x14ac:dyDescent="0.25">
      <c r="A258" s="108">
        <v>253</v>
      </c>
      <c r="B258" s="109" t="s">
        <v>494</v>
      </c>
      <c r="C258" s="123" t="s">
        <v>450</v>
      </c>
      <c r="D258" s="123"/>
      <c r="E258" s="123"/>
      <c r="F258" s="123"/>
      <c r="G258" s="108">
        <v>47149</v>
      </c>
      <c r="H258" s="121">
        <v>1039635.4500000001</v>
      </c>
      <c r="I258" s="108">
        <v>47149</v>
      </c>
      <c r="J258" s="108">
        <v>47149</v>
      </c>
      <c r="K258" s="114">
        <v>22.05</v>
      </c>
      <c r="L258" s="115">
        <f t="shared" si="3"/>
        <v>1039635.4500000001</v>
      </c>
      <c r="M258" s="122"/>
    </row>
    <row r="259" spans="1:13" ht="31.5" x14ac:dyDescent="0.25">
      <c r="A259" s="108">
        <v>254</v>
      </c>
      <c r="B259" s="109" t="s">
        <v>495</v>
      </c>
      <c r="C259" s="123" t="s">
        <v>450</v>
      </c>
      <c r="D259" s="123"/>
      <c r="E259" s="123"/>
      <c r="F259" s="123"/>
      <c r="G259" s="108">
        <v>500000</v>
      </c>
      <c r="H259" s="121">
        <v>2996324.9999999995</v>
      </c>
      <c r="I259" s="108">
        <v>500000</v>
      </c>
      <c r="J259" s="108">
        <v>500000</v>
      </c>
      <c r="K259" s="114">
        <v>5.9926499999999994</v>
      </c>
      <c r="L259" s="115">
        <f t="shared" si="3"/>
        <v>2996324.9999999995</v>
      </c>
      <c r="M259" s="122"/>
    </row>
    <row r="260" spans="1:13" ht="47.25" x14ac:dyDescent="0.25">
      <c r="A260" s="108">
        <v>255</v>
      </c>
      <c r="B260" s="109" t="s">
        <v>496</v>
      </c>
      <c r="C260" s="123" t="s">
        <v>455</v>
      </c>
      <c r="D260" s="123"/>
      <c r="E260" s="123"/>
      <c r="F260" s="123"/>
      <c r="G260" s="108">
        <v>11000</v>
      </c>
      <c r="H260" s="121">
        <v>1790250</v>
      </c>
      <c r="I260" s="108">
        <v>11000</v>
      </c>
      <c r="J260" s="108">
        <v>11000</v>
      </c>
      <c r="K260" s="114">
        <v>162.75</v>
      </c>
      <c r="L260" s="115">
        <f t="shared" si="3"/>
        <v>1790250</v>
      </c>
      <c r="M260" s="122"/>
    </row>
    <row r="261" spans="1:13" ht="31.5" x14ac:dyDescent="0.25">
      <c r="A261" s="108">
        <v>256</v>
      </c>
      <c r="B261" s="109" t="s">
        <v>497</v>
      </c>
      <c r="C261" s="123" t="s">
        <v>455</v>
      </c>
      <c r="D261" s="123"/>
      <c r="E261" s="123"/>
      <c r="F261" s="123"/>
      <c r="G261" s="108">
        <v>7000</v>
      </c>
      <c r="H261" s="121">
        <v>545590.5</v>
      </c>
      <c r="I261" s="108">
        <v>7000</v>
      </c>
      <c r="J261" s="108">
        <v>7000</v>
      </c>
      <c r="K261" s="114">
        <v>77.941500000000005</v>
      </c>
      <c r="L261" s="115">
        <f t="shared" si="3"/>
        <v>545590.5</v>
      </c>
      <c r="M261" s="122"/>
    </row>
    <row r="262" spans="1:13" ht="31.5" x14ac:dyDescent="0.25">
      <c r="A262" s="108">
        <v>257</v>
      </c>
      <c r="B262" s="109" t="s">
        <v>498</v>
      </c>
      <c r="C262" s="123" t="s">
        <v>455</v>
      </c>
      <c r="D262" s="123"/>
      <c r="E262" s="123"/>
      <c r="F262" s="123"/>
      <c r="G262" s="108">
        <v>37098</v>
      </c>
      <c r="H262" s="121">
        <v>1731066.8759999999</v>
      </c>
      <c r="I262" s="108">
        <v>37098</v>
      </c>
      <c r="J262" s="108">
        <v>37098</v>
      </c>
      <c r="K262" s="114">
        <v>46.661999999999999</v>
      </c>
      <c r="L262" s="115">
        <f t="shared" si="3"/>
        <v>1731066.8759999999</v>
      </c>
      <c r="M262" s="122"/>
    </row>
    <row r="263" spans="1:13" ht="31.5" x14ac:dyDescent="0.25">
      <c r="A263" s="108">
        <v>258</v>
      </c>
      <c r="B263" s="109" t="s">
        <v>499</v>
      </c>
      <c r="C263" s="123" t="s">
        <v>455</v>
      </c>
      <c r="D263" s="123"/>
      <c r="E263" s="123"/>
      <c r="F263" s="123"/>
      <c r="G263" s="108">
        <v>10000</v>
      </c>
      <c r="H263" s="121">
        <v>122700</v>
      </c>
      <c r="I263" s="108">
        <v>10000</v>
      </c>
      <c r="J263" s="108">
        <v>10000</v>
      </c>
      <c r="K263" s="114">
        <v>12.27</v>
      </c>
      <c r="L263" s="115">
        <f t="shared" ref="L263:L326" si="4">J263*K263</f>
        <v>122700</v>
      </c>
      <c r="M263" s="122"/>
    </row>
    <row r="264" spans="1:13" ht="47.25" x14ac:dyDescent="0.25">
      <c r="A264" s="108">
        <v>259</v>
      </c>
      <c r="B264" s="109" t="s">
        <v>500</v>
      </c>
      <c r="C264" s="123" t="s">
        <v>455</v>
      </c>
      <c r="D264" s="123"/>
      <c r="E264" s="123"/>
      <c r="F264" s="123"/>
      <c r="G264" s="108">
        <v>150000</v>
      </c>
      <c r="H264" s="121">
        <v>1841175</v>
      </c>
      <c r="I264" s="108">
        <v>150000</v>
      </c>
      <c r="J264" s="108">
        <v>150000</v>
      </c>
      <c r="K264" s="114">
        <v>12.2745</v>
      </c>
      <c r="L264" s="115">
        <f t="shared" si="4"/>
        <v>1841175</v>
      </c>
      <c r="M264" s="122"/>
    </row>
    <row r="265" spans="1:13" ht="15.75" x14ac:dyDescent="0.25">
      <c r="A265" s="108">
        <v>260</v>
      </c>
      <c r="B265" s="109" t="s">
        <v>501</v>
      </c>
      <c r="C265" s="123" t="s">
        <v>455</v>
      </c>
      <c r="D265" s="123"/>
      <c r="E265" s="123"/>
      <c r="F265" s="123"/>
      <c r="G265" s="108">
        <v>10000</v>
      </c>
      <c r="H265" s="121">
        <v>237399.99999999997</v>
      </c>
      <c r="I265" s="108">
        <v>10000</v>
      </c>
      <c r="J265" s="108">
        <v>10000</v>
      </c>
      <c r="K265" s="114">
        <v>23.74</v>
      </c>
      <c r="L265" s="115">
        <f t="shared" si="4"/>
        <v>237399.99999999997</v>
      </c>
      <c r="M265" s="122"/>
    </row>
    <row r="266" spans="1:13" ht="31.5" x14ac:dyDescent="0.25">
      <c r="A266" s="108">
        <v>261</v>
      </c>
      <c r="B266" s="109" t="s">
        <v>502</v>
      </c>
      <c r="C266" s="123" t="s">
        <v>450</v>
      </c>
      <c r="D266" s="123"/>
      <c r="E266" s="123"/>
      <c r="F266" s="123"/>
      <c r="G266" s="108">
        <v>348300</v>
      </c>
      <c r="H266" s="121">
        <v>1952918.1</v>
      </c>
      <c r="I266" s="108">
        <v>348300</v>
      </c>
      <c r="J266" s="108">
        <v>348300</v>
      </c>
      <c r="K266" s="114">
        <v>5.6070000000000002</v>
      </c>
      <c r="L266" s="115">
        <f t="shared" si="4"/>
        <v>1952918.1</v>
      </c>
      <c r="M266" s="122"/>
    </row>
    <row r="267" spans="1:13" ht="63" x14ac:dyDescent="0.25">
      <c r="A267" s="108">
        <v>262</v>
      </c>
      <c r="B267" s="109" t="s">
        <v>503</v>
      </c>
      <c r="C267" s="123" t="s">
        <v>455</v>
      </c>
      <c r="D267" s="123"/>
      <c r="E267" s="123"/>
      <c r="F267" s="123"/>
      <c r="G267" s="108">
        <v>23660</v>
      </c>
      <c r="H267" s="121">
        <v>313518.65999999997</v>
      </c>
      <c r="I267" s="108">
        <v>23660</v>
      </c>
      <c r="J267" s="108">
        <v>23660</v>
      </c>
      <c r="K267" s="114">
        <v>13.250999999999999</v>
      </c>
      <c r="L267" s="115">
        <f t="shared" si="4"/>
        <v>313518.65999999997</v>
      </c>
      <c r="M267" s="122"/>
    </row>
    <row r="268" spans="1:13" ht="31.5" x14ac:dyDescent="0.25">
      <c r="A268" s="108">
        <v>263</v>
      </c>
      <c r="B268" s="109" t="s">
        <v>504</v>
      </c>
      <c r="C268" s="123" t="s">
        <v>455</v>
      </c>
      <c r="D268" s="123"/>
      <c r="E268" s="123"/>
      <c r="F268" s="123"/>
      <c r="G268" s="108">
        <v>28000</v>
      </c>
      <c r="H268" s="121">
        <v>293278.71999999997</v>
      </c>
      <c r="I268" s="108">
        <v>28000</v>
      </c>
      <c r="J268" s="108">
        <v>28000</v>
      </c>
      <c r="K268" s="114">
        <v>10.47424</v>
      </c>
      <c r="L268" s="115">
        <f t="shared" si="4"/>
        <v>293278.71999999997</v>
      </c>
      <c r="M268" s="122"/>
    </row>
    <row r="269" spans="1:13" ht="31.5" x14ac:dyDescent="0.25">
      <c r="A269" s="108">
        <v>264</v>
      </c>
      <c r="B269" s="109" t="s">
        <v>505</v>
      </c>
      <c r="C269" s="123" t="s">
        <v>450</v>
      </c>
      <c r="D269" s="123"/>
      <c r="E269" s="123"/>
      <c r="F269" s="123"/>
      <c r="G269" s="108">
        <v>300000</v>
      </c>
      <c r="H269" s="121">
        <v>2012850</v>
      </c>
      <c r="I269" s="108">
        <v>300000</v>
      </c>
      <c r="J269" s="108">
        <v>300000</v>
      </c>
      <c r="K269" s="114">
        <v>6.7095000000000002</v>
      </c>
      <c r="L269" s="115">
        <f t="shared" si="4"/>
        <v>2012850</v>
      </c>
      <c r="M269" s="122"/>
    </row>
    <row r="270" spans="1:13" ht="15.75" x14ac:dyDescent="0.25">
      <c r="A270" s="108">
        <v>265</v>
      </c>
      <c r="B270" s="109" t="s">
        <v>506</v>
      </c>
      <c r="C270" s="123" t="s">
        <v>455</v>
      </c>
      <c r="D270" s="123"/>
      <c r="E270" s="123"/>
      <c r="F270" s="123"/>
      <c r="G270" s="108">
        <v>2000</v>
      </c>
      <c r="H270" s="121">
        <v>178500</v>
      </c>
      <c r="I270" s="108">
        <v>2000</v>
      </c>
      <c r="J270" s="108">
        <v>2000</v>
      </c>
      <c r="K270" s="114">
        <v>89.25</v>
      </c>
      <c r="L270" s="115">
        <f t="shared" si="4"/>
        <v>178500</v>
      </c>
      <c r="M270" s="122"/>
    </row>
    <row r="271" spans="1:13" ht="63" x14ac:dyDescent="0.25">
      <c r="A271" s="108">
        <v>266</v>
      </c>
      <c r="B271" s="109" t="s">
        <v>507</v>
      </c>
      <c r="C271" s="123" t="s">
        <v>455</v>
      </c>
      <c r="D271" s="123"/>
      <c r="E271" s="123"/>
      <c r="F271" s="123"/>
      <c r="G271" s="108">
        <v>5000</v>
      </c>
      <c r="H271" s="121">
        <v>612150</v>
      </c>
      <c r="I271" s="108">
        <v>5000</v>
      </c>
      <c r="J271" s="108">
        <v>5000</v>
      </c>
      <c r="K271" s="114">
        <v>122.43</v>
      </c>
      <c r="L271" s="115">
        <f t="shared" si="4"/>
        <v>612150</v>
      </c>
      <c r="M271" s="122"/>
    </row>
    <row r="272" spans="1:13" ht="31.5" x14ac:dyDescent="0.25">
      <c r="A272" s="108">
        <v>267</v>
      </c>
      <c r="B272" s="109" t="s">
        <v>508</v>
      </c>
      <c r="C272" s="123" t="s">
        <v>448</v>
      </c>
      <c r="D272" s="123"/>
      <c r="E272" s="123"/>
      <c r="F272" s="123"/>
      <c r="G272" s="108">
        <v>6000</v>
      </c>
      <c r="H272" s="121">
        <v>32321.999999999996</v>
      </c>
      <c r="I272" s="108">
        <v>6000</v>
      </c>
      <c r="J272" s="108">
        <v>6000</v>
      </c>
      <c r="K272" s="114">
        <v>5.3869999999999996</v>
      </c>
      <c r="L272" s="115">
        <f t="shared" si="4"/>
        <v>32321.999999999996</v>
      </c>
      <c r="M272" s="122"/>
    </row>
    <row r="273" spans="1:13" ht="31.5" x14ac:dyDescent="0.25">
      <c r="A273" s="108">
        <v>268</v>
      </c>
      <c r="B273" s="109" t="s">
        <v>509</v>
      </c>
      <c r="C273" s="123" t="s">
        <v>450</v>
      </c>
      <c r="D273" s="123"/>
      <c r="E273" s="123"/>
      <c r="F273" s="123"/>
      <c r="G273" s="108">
        <v>50000</v>
      </c>
      <c r="H273" s="121">
        <v>280350</v>
      </c>
      <c r="I273" s="108">
        <v>50000</v>
      </c>
      <c r="J273" s="108">
        <v>50000</v>
      </c>
      <c r="K273" s="114">
        <v>5.6070000000000002</v>
      </c>
      <c r="L273" s="115">
        <f t="shared" si="4"/>
        <v>280350</v>
      </c>
      <c r="M273" s="122"/>
    </row>
    <row r="274" spans="1:13" ht="31.5" x14ac:dyDescent="0.25">
      <c r="A274" s="108">
        <v>269</v>
      </c>
      <c r="B274" s="109" t="s">
        <v>510</v>
      </c>
      <c r="C274" s="123" t="s">
        <v>450</v>
      </c>
      <c r="D274" s="123"/>
      <c r="E274" s="123"/>
      <c r="F274" s="123"/>
      <c r="G274" s="108">
        <v>71116</v>
      </c>
      <c r="H274" s="121">
        <v>630976.71000000008</v>
      </c>
      <c r="I274" s="108">
        <v>71116</v>
      </c>
      <c r="J274" s="108">
        <v>71116</v>
      </c>
      <c r="K274" s="114">
        <v>8.8725000000000005</v>
      </c>
      <c r="L274" s="115">
        <f t="shared" si="4"/>
        <v>630976.71000000008</v>
      </c>
      <c r="M274" s="122"/>
    </row>
    <row r="275" spans="1:13" ht="31.5" x14ac:dyDescent="0.25">
      <c r="A275" s="108">
        <v>270</v>
      </c>
      <c r="B275" s="109" t="s">
        <v>511</v>
      </c>
      <c r="C275" s="123" t="s">
        <v>450</v>
      </c>
      <c r="D275" s="123"/>
      <c r="E275" s="123"/>
      <c r="F275" s="123"/>
      <c r="G275" s="108">
        <v>16461</v>
      </c>
      <c r="H275" s="121">
        <v>5079782.2949999999</v>
      </c>
      <c r="I275" s="108">
        <v>16461</v>
      </c>
      <c r="J275" s="108">
        <v>16461</v>
      </c>
      <c r="K275" s="114">
        <v>308.59499999999997</v>
      </c>
      <c r="L275" s="115">
        <f t="shared" si="4"/>
        <v>5079782.2949999999</v>
      </c>
      <c r="M275" s="122"/>
    </row>
    <row r="276" spans="1:13" ht="31.5" x14ac:dyDescent="0.25">
      <c r="A276" s="108">
        <v>271</v>
      </c>
      <c r="B276" s="109" t="s">
        <v>512</v>
      </c>
      <c r="C276" s="123" t="s">
        <v>455</v>
      </c>
      <c r="D276" s="123"/>
      <c r="E276" s="123"/>
      <c r="F276" s="123"/>
      <c r="G276" s="108">
        <v>142000</v>
      </c>
      <c r="H276" s="121">
        <v>7225045.1999999993</v>
      </c>
      <c r="I276" s="108">
        <v>142000</v>
      </c>
      <c r="J276" s="108">
        <v>142000</v>
      </c>
      <c r="K276" s="114">
        <v>50.880599999999994</v>
      </c>
      <c r="L276" s="115">
        <f t="shared" si="4"/>
        <v>7225045.1999999993</v>
      </c>
      <c r="M276" s="122"/>
    </row>
    <row r="277" spans="1:13" ht="31.5" x14ac:dyDescent="0.25">
      <c r="A277" s="108">
        <v>272</v>
      </c>
      <c r="B277" s="116" t="s">
        <v>513</v>
      </c>
      <c r="C277" s="123" t="s">
        <v>455</v>
      </c>
      <c r="D277" s="123"/>
      <c r="E277" s="123"/>
      <c r="F277" s="123"/>
      <c r="G277" s="108">
        <v>11000</v>
      </c>
      <c r="H277" s="121">
        <v>39732</v>
      </c>
      <c r="I277" s="108">
        <v>11000</v>
      </c>
      <c r="J277" s="108">
        <v>11000</v>
      </c>
      <c r="K277" s="114">
        <v>3.6120000000000001</v>
      </c>
      <c r="L277" s="115">
        <f t="shared" si="4"/>
        <v>39732</v>
      </c>
      <c r="M277" s="122"/>
    </row>
    <row r="278" spans="1:13" ht="31.5" x14ac:dyDescent="0.25">
      <c r="A278" s="108">
        <v>273</v>
      </c>
      <c r="B278" s="109" t="s">
        <v>514</v>
      </c>
      <c r="C278" s="123" t="s">
        <v>464</v>
      </c>
      <c r="D278" s="123"/>
      <c r="E278" s="123"/>
      <c r="F278" s="123"/>
      <c r="G278" s="108">
        <v>515880</v>
      </c>
      <c r="H278" s="121">
        <v>2117558.4300000002</v>
      </c>
      <c r="I278" s="108">
        <v>515880</v>
      </c>
      <c r="J278" s="108">
        <v>515880</v>
      </c>
      <c r="K278" s="114">
        <v>4.1047500000000001</v>
      </c>
      <c r="L278" s="115">
        <f t="shared" si="4"/>
        <v>2117558.4300000002</v>
      </c>
      <c r="M278" s="122"/>
    </row>
    <row r="279" spans="1:13" ht="31.5" x14ac:dyDescent="0.25">
      <c r="A279" s="108">
        <v>274</v>
      </c>
      <c r="B279" s="109" t="s">
        <v>515</v>
      </c>
      <c r="C279" s="123" t="s">
        <v>464</v>
      </c>
      <c r="D279" s="123"/>
      <c r="E279" s="123"/>
      <c r="F279" s="123"/>
      <c r="G279" s="108">
        <v>300000</v>
      </c>
      <c r="H279" s="121">
        <v>1253700</v>
      </c>
      <c r="I279" s="108">
        <v>300000</v>
      </c>
      <c r="J279" s="108">
        <v>300000</v>
      </c>
      <c r="K279" s="114">
        <v>4.1790000000000003</v>
      </c>
      <c r="L279" s="115">
        <f t="shared" si="4"/>
        <v>1253700</v>
      </c>
      <c r="M279" s="122"/>
    </row>
    <row r="280" spans="1:13" ht="15.75" x14ac:dyDescent="0.25">
      <c r="A280" s="108">
        <v>275</v>
      </c>
      <c r="B280" s="109" t="s">
        <v>516</v>
      </c>
      <c r="C280" s="123" t="s">
        <v>464</v>
      </c>
      <c r="D280" s="123"/>
      <c r="E280" s="123"/>
      <c r="F280" s="123"/>
      <c r="G280" s="108">
        <v>100000</v>
      </c>
      <c r="H280" s="121">
        <v>417900</v>
      </c>
      <c r="I280" s="108">
        <v>100000</v>
      </c>
      <c r="J280" s="108">
        <v>100000</v>
      </c>
      <c r="K280" s="114">
        <v>4.1790000000000003</v>
      </c>
      <c r="L280" s="115">
        <f t="shared" si="4"/>
        <v>417900</v>
      </c>
      <c r="M280" s="122"/>
    </row>
    <row r="281" spans="1:13" ht="31.5" x14ac:dyDescent="0.25">
      <c r="A281" s="108">
        <v>276</v>
      </c>
      <c r="B281" s="109" t="s">
        <v>517</v>
      </c>
      <c r="C281" s="123" t="s">
        <v>464</v>
      </c>
      <c r="D281" s="123"/>
      <c r="E281" s="123"/>
      <c r="F281" s="123"/>
      <c r="G281" s="108">
        <v>63638</v>
      </c>
      <c r="H281" s="121">
        <v>1199417.2050000001</v>
      </c>
      <c r="I281" s="108">
        <v>63638</v>
      </c>
      <c r="J281" s="108">
        <v>63638</v>
      </c>
      <c r="K281" s="114">
        <v>18.8475</v>
      </c>
      <c r="L281" s="115">
        <f t="shared" si="4"/>
        <v>1199417.2050000001</v>
      </c>
      <c r="M281" s="122"/>
    </row>
    <row r="282" spans="1:13" ht="31.5" x14ac:dyDescent="0.25">
      <c r="A282" s="108">
        <v>277</v>
      </c>
      <c r="B282" s="109" t="s">
        <v>518</v>
      </c>
      <c r="C282" s="123" t="s">
        <v>464</v>
      </c>
      <c r="D282" s="123"/>
      <c r="E282" s="123"/>
      <c r="F282" s="123"/>
      <c r="G282" s="108">
        <v>5866</v>
      </c>
      <c r="H282" s="121">
        <v>1017369.4166999999</v>
      </c>
      <c r="I282" s="108">
        <v>5866</v>
      </c>
      <c r="J282" s="108">
        <v>5866</v>
      </c>
      <c r="K282" s="114">
        <v>173.43494999999999</v>
      </c>
      <c r="L282" s="115">
        <f t="shared" si="4"/>
        <v>1017369.4166999999</v>
      </c>
      <c r="M282" s="122"/>
    </row>
    <row r="283" spans="1:13" ht="31.5" x14ac:dyDescent="0.25">
      <c r="A283" s="108">
        <v>278</v>
      </c>
      <c r="B283" s="109" t="s">
        <v>519</v>
      </c>
      <c r="C283" s="123" t="s">
        <v>486</v>
      </c>
      <c r="D283" s="123"/>
      <c r="E283" s="123"/>
      <c r="F283" s="123"/>
      <c r="G283" s="108">
        <v>424</v>
      </c>
      <c r="H283" s="121">
        <v>40068</v>
      </c>
      <c r="I283" s="108">
        <v>424</v>
      </c>
      <c r="J283" s="108">
        <v>424</v>
      </c>
      <c r="K283" s="114">
        <v>94.5</v>
      </c>
      <c r="L283" s="115">
        <f t="shared" si="4"/>
        <v>40068</v>
      </c>
      <c r="M283" s="122"/>
    </row>
    <row r="284" spans="1:13" ht="78.75" x14ac:dyDescent="0.25">
      <c r="A284" s="108">
        <v>279</v>
      </c>
      <c r="B284" s="109" t="s">
        <v>520</v>
      </c>
      <c r="C284" s="123" t="s">
        <v>521</v>
      </c>
      <c r="D284" s="123"/>
      <c r="E284" s="123"/>
      <c r="F284" s="123"/>
      <c r="G284" s="108">
        <v>110000</v>
      </c>
      <c r="H284" s="121">
        <v>1089165</v>
      </c>
      <c r="I284" s="108">
        <v>110000</v>
      </c>
      <c r="J284" s="108">
        <v>110000</v>
      </c>
      <c r="K284" s="114">
        <v>9.9015000000000004</v>
      </c>
      <c r="L284" s="115">
        <f t="shared" si="4"/>
        <v>1089165</v>
      </c>
      <c r="M284" s="122"/>
    </row>
    <row r="285" spans="1:13" ht="47.25" x14ac:dyDescent="0.25">
      <c r="A285" s="108">
        <v>280</v>
      </c>
      <c r="B285" s="109" t="s">
        <v>522</v>
      </c>
      <c r="C285" s="123" t="s">
        <v>521</v>
      </c>
      <c r="D285" s="123"/>
      <c r="E285" s="123"/>
      <c r="F285" s="123"/>
      <c r="G285" s="108">
        <v>425880</v>
      </c>
      <c r="H285" s="121">
        <v>2803780.98</v>
      </c>
      <c r="I285" s="108">
        <v>425880</v>
      </c>
      <c r="J285" s="108">
        <v>425880</v>
      </c>
      <c r="K285" s="114">
        <v>6.5834999999999999</v>
      </c>
      <c r="L285" s="115">
        <f t="shared" si="4"/>
        <v>2803780.98</v>
      </c>
      <c r="M285" s="122"/>
    </row>
    <row r="286" spans="1:13" ht="47.25" x14ac:dyDescent="0.25">
      <c r="A286" s="108">
        <v>281</v>
      </c>
      <c r="B286" s="109" t="s">
        <v>522</v>
      </c>
      <c r="C286" s="123" t="s">
        <v>521</v>
      </c>
      <c r="D286" s="123"/>
      <c r="E286" s="123"/>
      <c r="F286" s="123"/>
      <c r="G286" s="108">
        <v>150000</v>
      </c>
      <c r="H286" s="121">
        <v>987525</v>
      </c>
      <c r="I286" s="108">
        <v>150000</v>
      </c>
      <c r="J286" s="108">
        <v>150000</v>
      </c>
      <c r="K286" s="114">
        <v>6.5834999999999999</v>
      </c>
      <c r="L286" s="115">
        <f t="shared" si="4"/>
        <v>987525</v>
      </c>
      <c r="M286" s="122"/>
    </row>
    <row r="287" spans="1:13" ht="31.5" x14ac:dyDescent="0.25">
      <c r="A287" s="108">
        <v>282</v>
      </c>
      <c r="B287" s="109" t="s">
        <v>523</v>
      </c>
      <c r="C287" s="123" t="s">
        <v>521</v>
      </c>
      <c r="D287" s="123"/>
      <c r="E287" s="123"/>
      <c r="F287" s="123"/>
      <c r="G287" s="108">
        <v>150000</v>
      </c>
      <c r="H287" s="121">
        <v>987000</v>
      </c>
      <c r="I287" s="108">
        <v>150000</v>
      </c>
      <c r="J287" s="108">
        <v>150000</v>
      </c>
      <c r="K287" s="114">
        <v>6.58</v>
      </c>
      <c r="L287" s="115">
        <f t="shared" si="4"/>
        <v>987000</v>
      </c>
      <c r="M287" s="122"/>
    </row>
    <row r="288" spans="1:13" ht="31.5" x14ac:dyDescent="0.25">
      <c r="A288" s="108">
        <v>283</v>
      </c>
      <c r="B288" s="109" t="s">
        <v>524</v>
      </c>
      <c r="C288" s="123" t="s">
        <v>521</v>
      </c>
      <c r="D288" s="123"/>
      <c r="E288" s="123"/>
      <c r="F288" s="123"/>
      <c r="G288" s="108">
        <v>41830</v>
      </c>
      <c r="H288" s="121">
        <v>237615.315</v>
      </c>
      <c r="I288" s="108">
        <v>41830</v>
      </c>
      <c r="J288" s="108">
        <v>41830</v>
      </c>
      <c r="K288" s="114">
        <v>5.6805000000000003</v>
      </c>
      <c r="L288" s="115">
        <f t="shared" si="4"/>
        <v>237615.315</v>
      </c>
      <c r="M288" s="122"/>
    </row>
    <row r="289" spans="1:13" ht="15.75" x14ac:dyDescent="0.25">
      <c r="A289" s="124" t="s">
        <v>525</v>
      </c>
      <c r="B289" s="124"/>
      <c r="C289" s="123"/>
      <c r="D289" s="123"/>
      <c r="E289" s="123"/>
      <c r="F289" s="123"/>
      <c r="G289" s="108"/>
      <c r="H289" s="121"/>
      <c r="I289" s="108"/>
      <c r="J289" s="108"/>
      <c r="K289" s="114"/>
      <c r="L289" s="115"/>
      <c r="M289" s="122"/>
    </row>
    <row r="290" spans="1:13" ht="47.25" x14ac:dyDescent="0.25">
      <c r="A290" s="125">
        <v>284</v>
      </c>
      <c r="B290" s="109" t="s">
        <v>526</v>
      </c>
      <c r="C290" s="123"/>
      <c r="D290" s="123"/>
      <c r="E290" s="123"/>
      <c r="F290" s="123"/>
      <c r="G290" s="108">
        <v>25091</v>
      </c>
      <c r="H290" s="121">
        <v>8530940</v>
      </c>
      <c r="I290" s="108">
        <v>25091</v>
      </c>
      <c r="J290" s="108">
        <v>25091</v>
      </c>
      <c r="K290" s="114">
        <v>340</v>
      </c>
      <c r="L290" s="115">
        <f t="shared" si="4"/>
        <v>8530940</v>
      </c>
      <c r="M290" s="122"/>
    </row>
    <row r="291" spans="1:13" ht="47.25" x14ac:dyDescent="0.25">
      <c r="A291" s="125">
        <v>285</v>
      </c>
      <c r="B291" s="109" t="s">
        <v>527</v>
      </c>
      <c r="C291" s="123"/>
      <c r="D291" s="123"/>
      <c r="E291" s="123"/>
      <c r="F291" s="123"/>
      <c r="G291" s="108">
        <v>22266</v>
      </c>
      <c r="H291" s="121">
        <v>7570440</v>
      </c>
      <c r="I291" s="108">
        <v>22266</v>
      </c>
      <c r="J291" s="108">
        <v>22266</v>
      </c>
      <c r="K291" s="114">
        <v>340</v>
      </c>
      <c r="L291" s="115">
        <f t="shared" si="4"/>
        <v>7570440</v>
      </c>
      <c r="M291" s="122"/>
    </row>
    <row r="292" spans="1:13" ht="47.25" x14ac:dyDescent="0.25">
      <c r="A292" s="125">
        <v>286</v>
      </c>
      <c r="B292" s="109" t="s">
        <v>528</v>
      </c>
      <c r="C292" s="123"/>
      <c r="D292" s="123"/>
      <c r="E292" s="123"/>
      <c r="F292" s="123"/>
      <c r="G292" s="108">
        <v>6254</v>
      </c>
      <c r="H292" s="121">
        <v>2126360</v>
      </c>
      <c r="I292" s="108">
        <v>6254</v>
      </c>
      <c r="J292" s="108">
        <v>6254</v>
      </c>
      <c r="K292" s="114">
        <v>340</v>
      </c>
      <c r="L292" s="115">
        <f t="shared" si="4"/>
        <v>2126360</v>
      </c>
      <c r="M292" s="122"/>
    </row>
    <row r="293" spans="1:13" ht="47.25" x14ac:dyDescent="0.25">
      <c r="A293" s="125">
        <v>287</v>
      </c>
      <c r="B293" s="109" t="s">
        <v>529</v>
      </c>
      <c r="C293" s="123"/>
      <c r="D293" s="123"/>
      <c r="E293" s="123"/>
      <c r="F293" s="123"/>
      <c r="G293" s="108">
        <v>7372</v>
      </c>
      <c r="H293" s="121">
        <v>2208798.64</v>
      </c>
      <c r="I293" s="108">
        <v>7372</v>
      </c>
      <c r="J293" s="108">
        <v>7372</v>
      </c>
      <c r="K293" s="114">
        <v>299.62</v>
      </c>
      <c r="L293" s="115">
        <f t="shared" si="4"/>
        <v>2208798.64</v>
      </c>
      <c r="M293" s="122"/>
    </row>
    <row r="294" spans="1:13" ht="63" x14ac:dyDescent="0.25">
      <c r="A294" s="125">
        <v>288</v>
      </c>
      <c r="B294" s="109" t="s">
        <v>530</v>
      </c>
      <c r="C294" s="123"/>
      <c r="D294" s="123"/>
      <c r="E294" s="123"/>
      <c r="F294" s="123"/>
      <c r="G294" s="108">
        <v>2840</v>
      </c>
      <c r="H294" s="121">
        <v>965600</v>
      </c>
      <c r="I294" s="108">
        <v>2840</v>
      </c>
      <c r="J294" s="108">
        <v>2840</v>
      </c>
      <c r="K294" s="114">
        <v>340</v>
      </c>
      <c r="L294" s="115">
        <f t="shared" si="4"/>
        <v>965600</v>
      </c>
      <c r="M294" s="122"/>
    </row>
    <row r="295" spans="1:13" ht="47.25" x14ac:dyDescent="0.25">
      <c r="A295" s="125">
        <v>289</v>
      </c>
      <c r="B295" s="109" t="s">
        <v>531</v>
      </c>
      <c r="C295" s="123"/>
      <c r="D295" s="123"/>
      <c r="E295" s="123"/>
      <c r="F295" s="123"/>
      <c r="G295" s="108">
        <v>3731</v>
      </c>
      <c r="H295" s="121">
        <v>944689.2</v>
      </c>
      <c r="I295" s="108">
        <v>3731</v>
      </c>
      <c r="J295" s="108">
        <v>3731</v>
      </c>
      <c r="K295" s="114">
        <v>253.2</v>
      </c>
      <c r="L295" s="115">
        <f t="shared" si="4"/>
        <v>944689.2</v>
      </c>
      <c r="M295" s="122"/>
    </row>
    <row r="296" spans="1:13" ht="47.25" x14ac:dyDescent="0.25">
      <c r="A296" s="125">
        <v>290</v>
      </c>
      <c r="B296" s="109" t="s">
        <v>532</v>
      </c>
      <c r="C296" s="123"/>
      <c r="D296" s="123"/>
      <c r="E296" s="123"/>
      <c r="F296" s="123"/>
      <c r="G296" s="108">
        <v>23000</v>
      </c>
      <c r="H296" s="121">
        <v>105799.99999999999</v>
      </c>
      <c r="I296" s="108">
        <v>23000</v>
      </c>
      <c r="J296" s="108">
        <v>23000</v>
      </c>
      <c r="K296" s="114">
        <v>4.5999999999999996</v>
      </c>
      <c r="L296" s="115">
        <f t="shared" si="4"/>
        <v>105799.99999999999</v>
      </c>
      <c r="M296" s="122"/>
    </row>
    <row r="297" spans="1:13" ht="31.5" x14ac:dyDescent="0.25">
      <c r="A297" s="125">
        <v>291</v>
      </c>
      <c r="B297" s="109" t="s">
        <v>533</v>
      </c>
      <c r="C297" s="123"/>
      <c r="D297" s="123"/>
      <c r="E297" s="123"/>
      <c r="F297" s="123"/>
      <c r="G297" s="108">
        <v>41907</v>
      </c>
      <c r="H297" s="121">
        <v>1160823.8999999999</v>
      </c>
      <c r="I297" s="108">
        <v>41907</v>
      </c>
      <c r="J297" s="108">
        <v>41907</v>
      </c>
      <c r="K297" s="114">
        <v>27.7</v>
      </c>
      <c r="L297" s="115">
        <f t="shared" si="4"/>
        <v>1160823.8999999999</v>
      </c>
      <c r="M297" s="122"/>
    </row>
    <row r="298" spans="1:13" ht="31.5" x14ac:dyDescent="0.25">
      <c r="A298" s="125">
        <v>292</v>
      </c>
      <c r="B298" s="109" t="s">
        <v>534</v>
      </c>
      <c r="C298" s="123"/>
      <c r="D298" s="123"/>
      <c r="E298" s="123"/>
      <c r="F298" s="123"/>
      <c r="G298" s="108">
        <v>3525</v>
      </c>
      <c r="H298" s="121">
        <v>32394.75</v>
      </c>
      <c r="I298" s="108">
        <v>3525</v>
      </c>
      <c r="J298" s="108">
        <v>3525</v>
      </c>
      <c r="K298" s="114">
        <v>9.19</v>
      </c>
      <c r="L298" s="115">
        <f t="shared" si="4"/>
        <v>32394.75</v>
      </c>
      <c r="M298" s="122"/>
    </row>
    <row r="299" spans="1:13" ht="31.5" x14ac:dyDescent="0.25">
      <c r="A299" s="125">
        <v>293</v>
      </c>
      <c r="B299" s="109" t="s">
        <v>535</v>
      </c>
      <c r="C299" s="123"/>
      <c r="D299" s="123"/>
      <c r="E299" s="123"/>
      <c r="F299" s="123"/>
      <c r="G299" s="108">
        <v>2726</v>
      </c>
      <c r="H299" s="121">
        <v>30558.460000000003</v>
      </c>
      <c r="I299" s="108">
        <v>2726</v>
      </c>
      <c r="J299" s="108">
        <v>2726</v>
      </c>
      <c r="K299" s="114">
        <v>11.21</v>
      </c>
      <c r="L299" s="115">
        <f t="shared" si="4"/>
        <v>30558.460000000003</v>
      </c>
      <c r="M299" s="122"/>
    </row>
    <row r="300" spans="1:13" ht="31.5" x14ac:dyDescent="0.25">
      <c r="A300" s="125">
        <v>294</v>
      </c>
      <c r="B300" s="109" t="s">
        <v>536</v>
      </c>
      <c r="C300" s="123"/>
      <c r="D300" s="123"/>
      <c r="E300" s="123"/>
      <c r="F300" s="123"/>
      <c r="G300" s="108">
        <v>2646</v>
      </c>
      <c r="H300" s="121">
        <v>29661.660000000003</v>
      </c>
      <c r="I300" s="108">
        <v>2646</v>
      </c>
      <c r="J300" s="108">
        <v>2646</v>
      </c>
      <c r="K300" s="114">
        <v>11.21</v>
      </c>
      <c r="L300" s="115">
        <f t="shared" si="4"/>
        <v>29661.660000000003</v>
      </c>
      <c r="M300" s="122"/>
    </row>
    <row r="301" spans="1:13" ht="31.5" x14ac:dyDescent="0.25">
      <c r="A301" s="125">
        <v>295</v>
      </c>
      <c r="B301" s="109" t="s">
        <v>537</v>
      </c>
      <c r="C301" s="123"/>
      <c r="D301" s="123"/>
      <c r="E301" s="123"/>
      <c r="F301" s="123"/>
      <c r="G301" s="108">
        <v>2556</v>
      </c>
      <c r="H301" s="121">
        <v>28652.760000000002</v>
      </c>
      <c r="I301" s="108">
        <v>2556</v>
      </c>
      <c r="J301" s="108">
        <v>2556</v>
      </c>
      <c r="K301" s="114">
        <v>11.21</v>
      </c>
      <c r="L301" s="115">
        <f t="shared" si="4"/>
        <v>28652.760000000002</v>
      </c>
      <c r="M301" s="122"/>
    </row>
    <row r="302" spans="1:13" ht="15.75" x14ac:dyDescent="0.25">
      <c r="A302" s="125">
        <v>296</v>
      </c>
      <c r="B302" s="109" t="s">
        <v>538</v>
      </c>
      <c r="C302" s="123"/>
      <c r="D302" s="123"/>
      <c r="E302" s="123"/>
      <c r="F302" s="123"/>
      <c r="G302" s="108">
        <v>1600</v>
      </c>
      <c r="H302" s="121">
        <v>218400</v>
      </c>
      <c r="I302" s="108">
        <v>1600</v>
      </c>
      <c r="J302" s="108">
        <v>1600</v>
      </c>
      <c r="K302" s="114">
        <v>136.5</v>
      </c>
      <c r="L302" s="115">
        <f t="shared" si="4"/>
        <v>218400</v>
      </c>
      <c r="M302" s="122"/>
    </row>
    <row r="303" spans="1:13" ht="31.5" x14ac:dyDescent="0.25">
      <c r="A303" s="125">
        <v>297</v>
      </c>
      <c r="B303" s="109" t="s">
        <v>539</v>
      </c>
      <c r="C303" s="123"/>
      <c r="D303" s="123"/>
      <c r="E303" s="126">
        <f>SUM(E204:E211)</f>
        <v>0</v>
      </c>
      <c r="F303" s="127">
        <f t="shared" ref="F303" si="5">SUM(F204:F211)</f>
        <v>0</v>
      </c>
      <c r="G303" s="108">
        <v>188234</v>
      </c>
      <c r="H303" s="121">
        <v>2075279.85</v>
      </c>
      <c r="I303" s="108">
        <v>188234</v>
      </c>
      <c r="J303" s="108">
        <v>188234</v>
      </c>
      <c r="K303" s="114">
        <v>11.025</v>
      </c>
      <c r="L303" s="128">
        <f t="shared" si="4"/>
        <v>2075279.85</v>
      </c>
      <c r="M303" s="122"/>
    </row>
    <row r="304" spans="1:13" ht="31.5" x14ac:dyDescent="0.25">
      <c r="A304" s="125">
        <v>298</v>
      </c>
      <c r="B304" s="109" t="s">
        <v>540</v>
      </c>
      <c r="C304" s="122"/>
      <c r="D304" s="122"/>
      <c r="E304" s="122"/>
      <c r="F304" s="122"/>
      <c r="G304" s="108">
        <v>2600000</v>
      </c>
      <c r="H304" s="121">
        <v>936000</v>
      </c>
      <c r="I304" s="108">
        <v>2600000</v>
      </c>
      <c r="J304" s="108">
        <v>2600000</v>
      </c>
      <c r="K304" s="114">
        <v>0.36</v>
      </c>
      <c r="L304" s="115">
        <f t="shared" si="4"/>
        <v>936000</v>
      </c>
      <c r="M304" s="122"/>
    </row>
    <row r="305" spans="1:13" ht="15.75" x14ac:dyDescent="0.25">
      <c r="A305" s="125">
        <v>299</v>
      </c>
      <c r="B305" s="109" t="s">
        <v>541</v>
      </c>
      <c r="C305" s="122"/>
      <c r="D305" s="122"/>
      <c r="E305" s="122"/>
      <c r="F305" s="122"/>
      <c r="G305" s="108">
        <v>500</v>
      </c>
      <c r="H305" s="121">
        <v>506625</v>
      </c>
      <c r="I305" s="108">
        <v>500</v>
      </c>
      <c r="J305" s="108">
        <v>500</v>
      </c>
      <c r="K305" s="114">
        <v>1013.25</v>
      </c>
      <c r="L305" s="115">
        <f t="shared" si="4"/>
        <v>506625</v>
      </c>
      <c r="M305" s="122"/>
    </row>
    <row r="306" spans="1:13" ht="15.75" x14ac:dyDescent="0.25">
      <c r="A306" s="125">
        <v>300</v>
      </c>
      <c r="B306" s="109" t="s">
        <v>542</v>
      </c>
      <c r="C306" s="122"/>
      <c r="D306" s="122"/>
      <c r="E306" s="122"/>
      <c r="F306" s="122"/>
      <c r="G306" s="108">
        <v>850</v>
      </c>
      <c r="H306" s="121">
        <v>156187.5</v>
      </c>
      <c r="I306" s="108">
        <v>850</v>
      </c>
      <c r="J306" s="108">
        <v>850</v>
      </c>
      <c r="K306" s="114">
        <v>183.75</v>
      </c>
      <c r="L306" s="115">
        <f t="shared" si="4"/>
        <v>156187.5</v>
      </c>
      <c r="M306" s="122"/>
    </row>
    <row r="307" spans="1:13" ht="31.5" x14ac:dyDescent="0.25">
      <c r="A307" s="125">
        <v>301</v>
      </c>
      <c r="B307" s="109" t="s">
        <v>543</v>
      </c>
      <c r="C307" s="122"/>
      <c r="D307" s="122"/>
      <c r="E307" s="122"/>
      <c r="F307" s="122"/>
      <c r="G307" s="108">
        <v>500</v>
      </c>
      <c r="H307" s="121">
        <v>25700</v>
      </c>
      <c r="I307" s="108">
        <v>500</v>
      </c>
      <c r="J307" s="108">
        <v>500</v>
      </c>
      <c r="K307" s="114">
        <v>51.4</v>
      </c>
      <c r="L307" s="115">
        <f t="shared" si="4"/>
        <v>25700</v>
      </c>
      <c r="M307" s="122"/>
    </row>
    <row r="308" spans="1:13" ht="31.5" x14ac:dyDescent="0.25">
      <c r="A308" s="125">
        <v>302</v>
      </c>
      <c r="B308" s="109" t="s">
        <v>544</v>
      </c>
      <c r="C308" s="122"/>
      <c r="D308" s="122"/>
      <c r="E308" s="122"/>
      <c r="F308" s="122"/>
      <c r="G308" s="108">
        <v>500</v>
      </c>
      <c r="H308" s="121">
        <v>27000</v>
      </c>
      <c r="I308" s="108">
        <v>500</v>
      </c>
      <c r="J308" s="108">
        <v>500</v>
      </c>
      <c r="K308" s="114">
        <v>54</v>
      </c>
      <c r="L308" s="115">
        <f t="shared" si="4"/>
        <v>27000</v>
      </c>
      <c r="M308" s="122"/>
    </row>
    <row r="309" spans="1:13" ht="31.5" x14ac:dyDescent="0.25">
      <c r="A309" s="125">
        <v>303</v>
      </c>
      <c r="B309" s="109" t="s">
        <v>545</v>
      </c>
      <c r="C309" s="122"/>
      <c r="D309" s="122"/>
      <c r="E309" s="122"/>
      <c r="F309" s="122"/>
      <c r="G309" s="108">
        <v>1000</v>
      </c>
      <c r="H309" s="121">
        <v>56000</v>
      </c>
      <c r="I309" s="108">
        <v>1000</v>
      </c>
      <c r="J309" s="108">
        <v>1000</v>
      </c>
      <c r="K309" s="114">
        <v>56</v>
      </c>
      <c r="L309" s="115">
        <f t="shared" si="4"/>
        <v>56000</v>
      </c>
      <c r="M309" s="122"/>
    </row>
    <row r="310" spans="1:13" ht="31.5" x14ac:dyDescent="0.25">
      <c r="A310" s="125">
        <v>304</v>
      </c>
      <c r="B310" s="109" t="s">
        <v>546</v>
      </c>
      <c r="C310" s="122"/>
      <c r="D310" s="122"/>
      <c r="E310" s="122"/>
      <c r="F310" s="122"/>
      <c r="G310" s="108">
        <v>500</v>
      </c>
      <c r="H310" s="121">
        <v>25500</v>
      </c>
      <c r="I310" s="108">
        <v>500</v>
      </c>
      <c r="J310" s="108">
        <v>500</v>
      </c>
      <c r="K310" s="114">
        <v>51</v>
      </c>
      <c r="L310" s="115">
        <f t="shared" si="4"/>
        <v>25500</v>
      </c>
      <c r="M310" s="122"/>
    </row>
    <row r="311" spans="1:13" ht="15.75" x14ac:dyDescent="0.25">
      <c r="A311" s="125">
        <v>305</v>
      </c>
      <c r="B311" s="109" t="s">
        <v>547</v>
      </c>
      <c r="C311" s="122"/>
      <c r="D311" s="122"/>
      <c r="E311" s="122"/>
      <c r="F311" s="122"/>
      <c r="G311" s="108">
        <v>102306</v>
      </c>
      <c r="H311" s="121">
        <v>395924.22000000003</v>
      </c>
      <c r="I311" s="108">
        <v>102306</v>
      </c>
      <c r="J311" s="108">
        <v>102306</v>
      </c>
      <c r="K311" s="114">
        <v>3.87</v>
      </c>
      <c r="L311" s="115">
        <f t="shared" si="4"/>
        <v>395924.22000000003</v>
      </c>
      <c r="M311" s="122"/>
    </row>
    <row r="312" spans="1:13" ht="47.25" x14ac:dyDescent="0.25">
      <c r="A312" s="125">
        <v>306</v>
      </c>
      <c r="B312" s="109" t="s">
        <v>548</v>
      </c>
      <c r="C312" s="122"/>
      <c r="D312" s="122"/>
      <c r="E312" s="122"/>
      <c r="F312" s="122"/>
      <c r="G312" s="108">
        <v>11192</v>
      </c>
      <c r="H312" s="121">
        <v>5311723.2</v>
      </c>
      <c r="I312" s="108">
        <v>11192</v>
      </c>
      <c r="J312" s="108">
        <v>11192</v>
      </c>
      <c r="K312" s="114">
        <v>474.6</v>
      </c>
      <c r="L312" s="115">
        <f t="shared" si="4"/>
        <v>5311723.2</v>
      </c>
      <c r="M312" s="122"/>
    </row>
    <row r="313" spans="1:13" ht="31.5" x14ac:dyDescent="0.25">
      <c r="A313" s="125">
        <v>307</v>
      </c>
      <c r="B313" s="109" t="s">
        <v>549</v>
      </c>
      <c r="C313" s="122"/>
      <c r="D313" s="122"/>
      <c r="E313" s="122"/>
      <c r="F313" s="122"/>
      <c r="G313" s="108">
        <v>1350</v>
      </c>
      <c r="H313" s="121">
        <v>140994</v>
      </c>
      <c r="I313" s="108">
        <v>1350</v>
      </c>
      <c r="J313" s="108">
        <v>1350</v>
      </c>
      <c r="K313" s="114">
        <v>104.44</v>
      </c>
      <c r="L313" s="115">
        <f t="shared" si="4"/>
        <v>140994</v>
      </c>
      <c r="M313" s="122"/>
    </row>
    <row r="314" spans="1:13" ht="31.5" x14ac:dyDescent="0.25">
      <c r="A314" s="125">
        <v>308</v>
      </c>
      <c r="B314" s="109" t="s">
        <v>550</v>
      </c>
      <c r="C314" s="122"/>
      <c r="D314" s="122"/>
      <c r="E314" s="122"/>
      <c r="F314" s="122"/>
      <c r="G314" s="108">
        <v>1350</v>
      </c>
      <c r="H314" s="121">
        <v>140994</v>
      </c>
      <c r="I314" s="108">
        <v>1350</v>
      </c>
      <c r="J314" s="108">
        <v>1350</v>
      </c>
      <c r="K314" s="114">
        <v>104.44</v>
      </c>
      <c r="L314" s="115">
        <f t="shared" si="4"/>
        <v>140994</v>
      </c>
      <c r="M314" s="122"/>
    </row>
    <row r="315" spans="1:13" ht="31.5" x14ac:dyDescent="0.25">
      <c r="A315" s="125">
        <v>309</v>
      </c>
      <c r="B315" s="109" t="s">
        <v>551</v>
      </c>
      <c r="C315" s="122"/>
      <c r="D315" s="122"/>
      <c r="E315" s="122"/>
      <c r="F315" s="122"/>
      <c r="G315" s="108">
        <v>971</v>
      </c>
      <c r="H315" s="121">
        <v>101411.23999999999</v>
      </c>
      <c r="I315" s="108">
        <v>971</v>
      </c>
      <c r="J315" s="108">
        <v>971</v>
      </c>
      <c r="K315" s="114">
        <v>104.44</v>
      </c>
      <c r="L315" s="115">
        <f t="shared" si="4"/>
        <v>101411.23999999999</v>
      </c>
      <c r="M315" s="122"/>
    </row>
    <row r="316" spans="1:13" ht="31.5" x14ac:dyDescent="0.25">
      <c r="A316" s="125">
        <v>310</v>
      </c>
      <c r="B316" s="109" t="s">
        <v>552</v>
      </c>
      <c r="C316" s="122"/>
      <c r="D316" s="122"/>
      <c r="E316" s="122"/>
      <c r="F316" s="122"/>
      <c r="G316" s="108">
        <v>1352</v>
      </c>
      <c r="H316" s="121">
        <v>141202.88</v>
      </c>
      <c r="I316" s="108">
        <v>1352</v>
      </c>
      <c r="J316" s="108">
        <v>1352</v>
      </c>
      <c r="K316" s="114">
        <v>104.44</v>
      </c>
      <c r="L316" s="115">
        <f t="shared" si="4"/>
        <v>141202.88</v>
      </c>
      <c r="M316" s="122"/>
    </row>
    <row r="317" spans="1:13" ht="31.5" x14ac:dyDescent="0.25">
      <c r="A317" s="125">
        <v>311</v>
      </c>
      <c r="B317" s="109" t="s">
        <v>553</v>
      </c>
      <c r="C317" s="122"/>
      <c r="D317" s="122"/>
      <c r="E317" s="122"/>
      <c r="F317" s="122"/>
      <c r="G317" s="108">
        <v>687</v>
      </c>
      <c r="H317" s="121">
        <v>71750.28</v>
      </c>
      <c r="I317" s="108">
        <v>687</v>
      </c>
      <c r="J317" s="108">
        <v>687</v>
      </c>
      <c r="K317" s="114">
        <v>104.44</v>
      </c>
      <c r="L317" s="115">
        <f t="shared" si="4"/>
        <v>71750.28</v>
      </c>
      <c r="M317" s="122"/>
    </row>
    <row r="318" spans="1:13" ht="15.75" x14ac:dyDescent="0.25">
      <c r="A318" s="125">
        <v>312</v>
      </c>
      <c r="B318" s="119" t="s">
        <v>554</v>
      </c>
      <c r="C318" s="122"/>
      <c r="D318" s="122"/>
      <c r="E318" s="122"/>
      <c r="F318" s="122"/>
      <c r="G318" s="108">
        <v>212725</v>
      </c>
      <c r="H318" s="121">
        <v>291433.25</v>
      </c>
      <c r="I318" s="108">
        <v>212725</v>
      </c>
      <c r="J318" s="108">
        <v>212725</v>
      </c>
      <c r="K318" s="114">
        <v>1.37</v>
      </c>
      <c r="L318" s="115">
        <f t="shared" si="4"/>
        <v>291433.25</v>
      </c>
      <c r="M318" s="122"/>
    </row>
    <row r="319" spans="1:13" ht="31.5" x14ac:dyDescent="0.25">
      <c r="A319" s="125">
        <v>313</v>
      </c>
      <c r="B319" s="109" t="s">
        <v>555</v>
      </c>
      <c r="C319" s="122"/>
      <c r="D319" s="122"/>
      <c r="E319" s="122"/>
      <c r="F319" s="122"/>
      <c r="G319" s="108">
        <v>66010</v>
      </c>
      <c r="H319" s="121">
        <v>5314861.16</v>
      </c>
      <c r="I319" s="108">
        <v>66010</v>
      </c>
      <c r="J319" s="108">
        <v>66010</v>
      </c>
      <c r="K319" s="114">
        <v>80.516000000000005</v>
      </c>
      <c r="L319" s="115">
        <f t="shared" si="4"/>
        <v>5314861.16</v>
      </c>
      <c r="M319" s="122"/>
    </row>
    <row r="320" spans="1:13" ht="31.5" x14ac:dyDescent="0.25">
      <c r="A320" s="125">
        <v>314</v>
      </c>
      <c r="B320" s="109" t="s">
        <v>556</v>
      </c>
      <c r="C320" s="122"/>
      <c r="D320" s="122"/>
      <c r="E320" s="122"/>
      <c r="F320" s="122"/>
      <c r="G320" s="108">
        <v>14196</v>
      </c>
      <c r="H320" s="121">
        <v>1143008.6850000001</v>
      </c>
      <c r="I320" s="108">
        <v>14196</v>
      </c>
      <c r="J320" s="108">
        <v>14196</v>
      </c>
      <c r="K320" s="114">
        <v>80.516249999999999</v>
      </c>
      <c r="L320" s="115">
        <f t="shared" si="4"/>
        <v>1143008.6850000001</v>
      </c>
      <c r="M320" s="122"/>
    </row>
    <row r="321" spans="1:13" ht="31.5" x14ac:dyDescent="0.25">
      <c r="A321" s="125">
        <v>315</v>
      </c>
      <c r="B321" s="109" t="s">
        <v>557</v>
      </c>
      <c r="C321" s="122"/>
      <c r="D321" s="122"/>
      <c r="E321" s="122"/>
      <c r="F321" s="122"/>
      <c r="G321" s="108">
        <v>71329</v>
      </c>
      <c r="H321" s="121">
        <v>1412314.2</v>
      </c>
      <c r="I321" s="108">
        <v>71329</v>
      </c>
      <c r="J321" s="108">
        <v>71329</v>
      </c>
      <c r="K321" s="114">
        <v>19.8</v>
      </c>
      <c r="L321" s="115">
        <f t="shared" si="4"/>
        <v>1412314.2</v>
      </c>
      <c r="M321" s="122"/>
    </row>
    <row r="322" spans="1:13" ht="31.5" x14ac:dyDescent="0.25">
      <c r="A322" s="125">
        <v>316</v>
      </c>
      <c r="B322" s="109" t="s">
        <v>558</v>
      </c>
      <c r="C322" s="122"/>
      <c r="D322" s="122"/>
      <c r="E322" s="122"/>
      <c r="F322" s="122"/>
      <c r="G322" s="108">
        <v>75519</v>
      </c>
      <c r="H322" s="121">
        <v>2255752.5300000003</v>
      </c>
      <c r="I322" s="108">
        <v>75519</v>
      </c>
      <c r="J322" s="108">
        <v>75519</v>
      </c>
      <c r="K322" s="114">
        <v>29.87</v>
      </c>
      <c r="L322" s="115">
        <f t="shared" si="4"/>
        <v>2255752.5300000003</v>
      </c>
      <c r="M322" s="122"/>
    </row>
    <row r="323" spans="1:13" ht="47.25" x14ac:dyDescent="0.25">
      <c r="A323" s="125">
        <v>317</v>
      </c>
      <c r="B323" s="109" t="s">
        <v>559</v>
      </c>
      <c r="C323" s="122"/>
      <c r="D323" s="122"/>
      <c r="E323" s="122"/>
      <c r="F323" s="122"/>
      <c r="G323" s="108">
        <v>3057</v>
      </c>
      <c r="H323" s="121">
        <v>103724.01</v>
      </c>
      <c r="I323" s="108">
        <v>3057</v>
      </c>
      <c r="J323" s="108">
        <v>3057</v>
      </c>
      <c r="K323" s="114">
        <v>33.93</v>
      </c>
      <c r="L323" s="115">
        <f t="shared" si="4"/>
        <v>103724.01</v>
      </c>
      <c r="M323" s="122"/>
    </row>
    <row r="324" spans="1:13" ht="47.25" x14ac:dyDescent="0.25">
      <c r="A324" s="125">
        <v>318</v>
      </c>
      <c r="B324" s="109" t="s">
        <v>560</v>
      </c>
      <c r="C324" s="122"/>
      <c r="D324" s="122"/>
      <c r="E324" s="122"/>
      <c r="F324" s="122"/>
      <c r="G324" s="108">
        <v>2792</v>
      </c>
      <c r="H324" s="121">
        <v>94732.56</v>
      </c>
      <c r="I324" s="108">
        <v>2792</v>
      </c>
      <c r="J324" s="108">
        <v>2792</v>
      </c>
      <c r="K324" s="114">
        <v>33.93</v>
      </c>
      <c r="L324" s="115">
        <f t="shared" si="4"/>
        <v>94732.56</v>
      </c>
      <c r="M324" s="122"/>
    </row>
    <row r="325" spans="1:13" ht="47.25" x14ac:dyDescent="0.25">
      <c r="A325" s="125">
        <v>319</v>
      </c>
      <c r="B325" s="109" t="s">
        <v>561</v>
      </c>
      <c r="C325" s="122"/>
      <c r="D325" s="122"/>
      <c r="E325" s="122"/>
      <c r="F325" s="122"/>
      <c r="G325" s="108">
        <v>2175</v>
      </c>
      <c r="H325" s="121">
        <v>73797.75</v>
      </c>
      <c r="I325" s="108">
        <v>2175</v>
      </c>
      <c r="J325" s="108">
        <v>2175</v>
      </c>
      <c r="K325" s="114">
        <v>33.93</v>
      </c>
      <c r="L325" s="115">
        <f t="shared" si="4"/>
        <v>73797.75</v>
      </c>
      <c r="M325" s="122"/>
    </row>
    <row r="326" spans="1:13" ht="47.25" x14ac:dyDescent="0.25">
      <c r="A326" s="125">
        <v>320</v>
      </c>
      <c r="B326" s="109" t="s">
        <v>562</v>
      </c>
      <c r="C326" s="122"/>
      <c r="D326" s="122"/>
      <c r="E326" s="122"/>
      <c r="F326" s="122"/>
      <c r="G326" s="108">
        <v>2430</v>
      </c>
      <c r="H326" s="121">
        <v>82449.899999999994</v>
      </c>
      <c r="I326" s="108">
        <v>2430</v>
      </c>
      <c r="J326" s="108">
        <v>2430</v>
      </c>
      <c r="K326" s="114">
        <v>33.93</v>
      </c>
      <c r="L326" s="115">
        <f t="shared" si="4"/>
        <v>82449.899999999994</v>
      </c>
      <c r="M326" s="122"/>
    </row>
    <row r="327" spans="1:13" ht="47.25" x14ac:dyDescent="0.25">
      <c r="A327" s="125">
        <v>321</v>
      </c>
      <c r="B327" s="109" t="s">
        <v>563</v>
      </c>
      <c r="C327" s="122"/>
      <c r="D327" s="122"/>
      <c r="E327" s="122"/>
      <c r="F327" s="122"/>
      <c r="G327" s="108">
        <v>2410</v>
      </c>
      <c r="H327" s="121">
        <v>81771.3</v>
      </c>
      <c r="I327" s="108">
        <v>2410</v>
      </c>
      <c r="J327" s="108">
        <v>2410</v>
      </c>
      <c r="K327" s="114">
        <v>33.93</v>
      </c>
      <c r="L327" s="115">
        <f t="shared" ref="L327:L390" si="6">J327*K327</f>
        <v>81771.3</v>
      </c>
      <c r="M327" s="122"/>
    </row>
    <row r="328" spans="1:13" ht="47.25" x14ac:dyDescent="0.25">
      <c r="A328" s="125">
        <v>322</v>
      </c>
      <c r="B328" s="109" t="s">
        <v>564</v>
      </c>
      <c r="C328" s="122"/>
      <c r="D328" s="122"/>
      <c r="E328" s="122"/>
      <c r="F328" s="122"/>
      <c r="G328" s="108">
        <v>2487</v>
      </c>
      <c r="H328" s="121">
        <v>84383.91</v>
      </c>
      <c r="I328" s="108">
        <v>2487</v>
      </c>
      <c r="J328" s="108">
        <v>2487</v>
      </c>
      <c r="K328" s="114">
        <v>33.93</v>
      </c>
      <c r="L328" s="115">
        <f t="shared" si="6"/>
        <v>84383.91</v>
      </c>
      <c r="M328" s="122"/>
    </row>
    <row r="329" spans="1:13" ht="47.25" x14ac:dyDescent="0.25">
      <c r="A329" s="125">
        <v>323</v>
      </c>
      <c r="B329" s="109" t="s">
        <v>565</v>
      </c>
      <c r="C329" s="122"/>
      <c r="D329" s="122"/>
      <c r="E329" s="122"/>
      <c r="F329" s="122"/>
      <c r="G329" s="108">
        <v>4050</v>
      </c>
      <c r="H329" s="121">
        <v>137416.5</v>
      </c>
      <c r="I329" s="108">
        <v>4050</v>
      </c>
      <c r="J329" s="108">
        <v>4050</v>
      </c>
      <c r="K329" s="114">
        <v>33.93</v>
      </c>
      <c r="L329" s="115">
        <f t="shared" si="6"/>
        <v>137416.5</v>
      </c>
      <c r="M329" s="122"/>
    </row>
    <row r="330" spans="1:13" ht="47.25" x14ac:dyDescent="0.25">
      <c r="A330" s="125">
        <v>324</v>
      </c>
      <c r="B330" s="109" t="s">
        <v>566</v>
      </c>
      <c r="C330" s="122"/>
      <c r="D330" s="122"/>
      <c r="E330" s="122"/>
      <c r="F330" s="122"/>
      <c r="G330" s="108">
        <v>8112</v>
      </c>
      <c r="H330" s="121">
        <v>275240.15999999997</v>
      </c>
      <c r="I330" s="108">
        <v>8112</v>
      </c>
      <c r="J330" s="108">
        <v>8112</v>
      </c>
      <c r="K330" s="114">
        <v>33.93</v>
      </c>
      <c r="L330" s="115">
        <f t="shared" si="6"/>
        <v>275240.15999999997</v>
      </c>
      <c r="M330" s="122"/>
    </row>
    <row r="331" spans="1:13" ht="47.25" x14ac:dyDescent="0.25">
      <c r="A331" s="125">
        <v>325</v>
      </c>
      <c r="B331" s="109" t="s">
        <v>567</v>
      </c>
      <c r="C331" s="122"/>
      <c r="D331" s="122"/>
      <c r="E331" s="122"/>
      <c r="F331" s="122"/>
      <c r="G331" s="108">
        <v>3945</v>
      </c>
      <c r="H331" s="121">
        <v>133853.85</v>
      </c>
      <c r="I331" s="108">
        <v>3945</v>
      </c>
      <c r="J331" s="108">
        <v>3945</v>
      </c>
      <c r="K331" s="114">
        <v>33.93</v>
      </c>
      <c r="L331" s="115">
        <f t="shared" si="6"/>
        <v>133853.85</v>
      </c>
      <c r="M331" s="122"/>
    </row>
    <row r="332" spans="1:13" ht="47.25" x14ac:dyDescent="0.25">
      <c r="A332" s="125">
        <v>326</v>
      </c>
      <c r="B332" s="109" t="s">
        <v>568</v>
      </c>
      <c r="C332" s="122"/>
      <c r="D332" s="122"/>
      <c r="E332" s="122"/>
      <c r="F332" s="122"/>
      <c r="G332" s="108">
        <v>1990</v>
      </c>
      <c r="H332" s="121">
        <v>67520.7</v>
      </c>
      <c r="I332" s="108">
        <v>1990</v>
      </c>
      <c r="J332" s="108">
        <v>1990</v>
      </c>
      <c r="K332" s="114">
        <v>33.93</v>
      </c>
      <c r="L332" s="115">
        <f t="shared" si="6"/>
        <v>67520.7</v>
      </c>
      <c r="M332" s="122"/>
    </row>
    <row r="333" spans="1:13" ht="47.25" x14ac:dyDescent="0.25">
      <c r="A333" s="125">
        <v>327</v>
      </c>
      <c r="B333" s="109" t="s">
        <v>569</v>
      </c>
      <c r="C333" s="122"/>
      <c r="D333" s="122"/>
      <c r="E333" s="122"/>
      <c r="F333" s="122"/>
      <c r="G333" s="108">
        <v>720</v>
      </c>
      <c r="H333" s="121">
        <v>24429.599999999999</v>
      </c>
      <c r="I333" s="108">
        <v>720</v>
      </c>
      <c r="J333" s="108">
        <v>720</v>
      </c>
      <c r="K333" s="114">
        <v>33.93</v>
      </c>
      <c r="L333" s="115">
        <f t="shared" si="6"/>
        <v>24429.599999999999</v>
      </c>
      <c r="M333" s="122"/>
    </row>
    <row r="334" spans="1:13" ht="31.5" x14ac:dyDescent="0.25">
      <c r="A334" s="125">
        <v>328</v>
      </c>
      <c r="B334" s="109" t="s">
        <v>570</v>
      </c>
      <c r="C334" s="122"/>
      <c r="D334" s="122"/>
      <c r="E334" s="122"/>
      <c r="F334" s="122"/>
      <c r="G334" s="108">
        <v>47421</v>
      </c>
      <c r="H334" s="121">
        <v>88203.06</v>
      </c>
      <c r="I334" s="108">
        <v>47421</v>
      </c>
      <c r="J334" s="108">
        <v>47421</v>
      </c>
      <c r="K334" s="114">
        <v>1.86</v>
      </c>
      <c r="L334" s="115">
        <f t="shared" si="6"/>
        <v>88203.06</v>
      </c>
      <c r="M334" s="122"/>
    </row>
    <row r="335" spans="1:13" ht="31.5" x14ac:dyDescent="0.25">
      <c r="A335" s="125">
        <v>329</v>
      </c>
      <c r="B335" s="109" t="s">
        <v>571</v>
      </c>
      <c r="C335" s="122"/>
      <c r="D335" s="122"/>
      <c r="E335" s="122"/>
      <c r="F335" s="122"/>
      <c r="G335" s="108">
        <v>904021</v>
      </c>
      <c r="H335" s="121">
        <v>1681479.06</v>
      </c>
      <c r="I335" s="108">
        <v>904021</v>
      </c>
      <c r="J335" s="108">
        <v>904021</v>
      </c>
      <c r="K335" s="114">
        <v>1.86</v>
      </c>
      <c r="L335" s="115">
        <f t="shared" si="6"/>
        <v>1681479.06</v>
      </c>
      <c r="M335" s="122"/>
    </row>
    <row r="336" spans="1:13" ht="31.5" x14ac:dyDescent="0.25">
      <c r="A336" s="125">
        <v>330</v>
      </c>
      <c r="B336" s="109" t="s">
        <v>572</v>
      </c>
      <c r="C336" s="122"/>
      <c r="D336" s="122"/>
      <c r="E336" s="122"/>
      <c r="F336" s="122"/>
      <c r="G336" s="108">
        <v>606068</v>
      </c>
      <c r="H336" s="121">
        <v>1127286.48</v>
      </c>
      <c r="I336" s="108">
        <v>606068</v>
      </c>
      <c r="J336" s="108">
        <v>606068</v>
      </c>
      <c r="K336" s="114">
        <v>1.86</v>
      </c>
      <c r="L336" s="115">
        <f t="shared" si="6"/>
        <v>1127286.48</v>
      </c>
      <c r="M336" s="122"/>
    </row>
    <row r="337" spans="1:13" ht="31.5" x14ac:dyDescent="0.25">
      <c r="A337" s="125">
        <v>331</v>
      </c>
      <c r="B337" s="109" t="s">
        <v>573</v>
      </c>
      <c r="C337" s="122"/>
      <c r="D337" s="122"/>
      <c r="E337" s="122"/>
      <c r="F337" s="122"/>
      <c r="G337" s="108">
        <v>289700</v>
      </c>
      <c r="H337" s="121">
        <v>270869.5</v>
      </c>
      <c r="I337" s="108">
        <v>289700</v>
      </c>
      <c r="J337" s="108">
        <v>289700</v>
      </c>
      <c r="K337" s="114">
        <v>0.93500000000000005</v>
      </c>
      <c r="L337" s="115">
        <f t="shared" si="6"/>
        <v>270869.5</v>
      </c>
      <c r="M337" s="122"/>
    </row>
    <row r="338" spans="1:13" ht="15.75" x14ac:dyDescent="0.25">
      <c r="A338" s="125">
        <v>332</v>
      </c>
      <c r="B338" s="109" t="s">
        <v>574</v>
      </c>
      <c r="C338" s="122"/>
      <c r="D338" s="122"/>
      <c r="E338" s="122"/>
      <c r="F338" s="122"/>
      <c r="G338" s="108">
        <v>146160</v>
      </c>
      <c r="H338" s="121">
        <v>92080.8</v>
      </c>
      <c r="I338" s="108">
        <v>146160</v>
      </c>
      <c r="J338" s="108">
        <v>146160</v>
      </c>
      <c r="K338" s="114">
        <v>0.63</v>
      </c>
      <c r="L338" s="115">
        <f t="shared" si="6"/>
        <v>92080.8</v>
      </c>
      <c r="M338" s="122"/>
    </row>
    <row r="339" spans="1:13" ht="31.5" x14ac:dyDescent="0.25">
      <c r="A339" s="125">
        <v>333</v>
      </c>
      <c r="B339" s="109" t="s">
        <v>575</v>
      </c>
      <c r="C339" s="122"/>
      <c r="D339" s="122"/>
      <c r="E339" s="122"/>
      <c r="F339" s="122"/>
      <c r="G339" s="108">
        <v>146165</v>
      </c>
      <c r="H339" s="121">
        <v>81852.400000000009</v>
      </c>
      <c r="I339" s="108">
        <v>146165</v>
      </c>
      <c r="J339" s="108">
        <v>146165</v>
      </c>
      <c r="K339" s="114">
        <v>0.56000000000000005</v>
      </c>
      <c r="L339" s="115">
        <f t="shared" si="6"/>
        <v>81852.400000000009</v>
      </c>
      <c r="M339" s="122"/>
    </row>
    <row r="340" spans="1:13" ht="47.25" x14ac:dyDescent="0.25">
      <c r="A340" s="125">
        <v>334</v>
      </c>
      <c r="B340" s="109" t="s">
        <v>576</v>
      </c>
      <c r="C340" s="122"/>
      <c r="D340" s="122"/>
      <c r="E340" s="122"/>
      <c r="F340" s="122"/>
      <c r="G340" s="108">
        <v>622848</v>
      </c>
      <c r="H340" s="121">
        <v>348794.88</v>
      </c>
      <c r="I340" s="108">
        <v>622848</v>
      </c>
      <c r="J340" s="108">
        <v>622848</v>
      </c>
      <c r="K340" s="114">
        <v>0.56000000000000005</v>
      </c>
      <c r="L340" s="115">
        <f t="shared" si="6"/>
        <v>348794.88</v>
      </c>
      <c r="M340" s="122"/>
    </row>
    <row r="341" spans="1:13" ht="31.5" x14ac:dyDescent="0.25">
      <c r="A341" s="125">
        <v>335</v>
      </c>
      <c r="B341" s="109" t="s">
        <v>577</v>
      </c>
      <c r="C341" s="122"/>
      <c r="D341" s="122"/>
      <c r="E341" s="122"/>
      <c r="F341" s="122"/>
      <c r="G341" s="108">
        <v>281840</v>
      </c>
      <c r="H341" s="121">
        <v>115554.4</v>
      </c>
      <c r="I341" s="108">
        <v>281840</v>
      </c>
      <c r="J341" s="108">
        <v>281840</v>
      </c>
      <c r="K341" s="114">
        <v>0.41</v>
      </c>
      <c r="L341" s="115">
        <f t="shared" si="6"/>
        <v>115554.4</v>
      </c>
      <c r="M341" s="122"/>
    </row>
    <row r="342" spans="1:13" ht="31.5" x14ac:dyDescent="0.25">
      <c r="A342" s="125">
        <v>336</v>
      </c>
      <c r="B342" s="109" t="s">
        <v>578</v>
      </c>
      <c r="C342" s="122"/>
      <c r="D342" s="122"/>
      <c r="E342" s="122"/>
      <c r="F342" s="122"/>
      <c r="G342" s="108">
        <v>17448</v>
      </c>
      <c r="H342" s="121">
        <v>347913.12</v>
      </c>
      <c r="I342" s="108">
        <v>17448</v>
      </c>
      <c r="J342" s="108">
        <v>17448</v>
      </c>
      <c r="K342" s="114">
        <v>19.940000000000001</v>
      </c>
      <c r="L342" s="115">
        <f t="shared" si="6"/>
        <v>347913.12</v>
      </c>
      <c r="M342" s="122"/>
    </row>
    <row r="343" spans="1:13" ht="31.5" x14ac:dyDescent="0.25">
      <c r="A343" s="125">
        <v>337</v>
      </c>
      <c r="B343" s="109" t="s">
        <v>579</v>
      </c>
      <c r="C343" s="122"/>
      <c r="D343" s="122"/>
      <c r="E343" s="122"/>
      <c r="F343" s="122"/>
      <c r="G343" s="108">
        <v>60585</v>
      </c>
      <c r="H343" s="121">
        <v>2828653.0649999999</v>
      </c>
      <c r="I343" s="108">
        <v>60585</v>
      </c>
      <c r="J343" s="108">
        <v>60585</v>
      </c>
      <c r="K343" s="114">
        <v>46.689</v>
      </c>
      <c r="L343" s="115">
        <f t="shared" si="6"/>
        <v>2828653.0649999999</v>
      </c>
      <c r="M343" s="122"/>
    </row>
    <row r="344" spans="1:13" ht="47.25" x14ac:dyDescent="0.25">
      <c r="A344" s="125">
        <v>338</v>
      </c>
      <c r="B344" s="109" t="s">
        <v>580</v>
      </c>
      <c r="C344" s="122"/>
      <c r="D344" s="122"/>
      <c r="E344" s="122"/>
      <c r="F344" s="122"/>
      <c r="G344" s="108">
        <v>212190</v>
      </c>
      <c r="H344" s="121">
        <v>318709.38</v>
      </c>
      <c r="I344" s="108">
        <v>212190</v>
      </c>
      <c r="J344" s="108">
        <v>212190</v>
      </c>
      <c r="K344" s="114">
        <v>1.502</v>
      </c>
      <c r="L344" s="115">
        <f t="shared" si="6"/>
        <v>318709.38</v>
      </c>
      <c r="M344" s="122"/>
    </row>
    <row r="345" spans="1:13" ht="47.25" x14ac:dyDescent="0.25">
      <c r="A345" s="125">
        <v>339</v>
      </c>
      <c r="B345" s="109" t="s">
        <v>581</v>
      </c>
      <c r="C345" s="122"/>
      <c r="D345" s="122"/>
      <c r="E345" s="122"/>
      <c r="F345" s="122"/>
      <c r="G345" s="108">
        <v>118300</v>
      </c>
      <c r="H345" s="121">
        <v>150300.15</v>
      </c>
      <c r="I345" s="108">
        <v>118300</v>
      </c>
      <c r="J345" s="108">
        <v>118300</v>
      </c>
      <c r="K345" s="114">
        <v>1.2705</v>
      </c>
      <c r="L345" s="115">
        <f t="shared" si="6"/>
        <v>150300.15</v>
      </c>
      <c r="M345" s="122"/>
    </row>
    <row r="346" spans="1:13" ht="47.25" x14ac:dyDescent="0.25">
      <c r="A346" s="125">
        <v>340</v>
      </c>
      <c r="B346" s="109" t="s">
        <v>582</v>
      </c>
      <c r="C346" s="122"/>
      <c r="D346" s="122"/>
      <c r="E346" s="122"/>
      <c r="F346" s="122"/>
      <c r="G346" s="108">
        <v>118300</v>
      </c>
      <c r="H346" s="121">
        <v>175143.15</v>
      </c>
      <c r="I346" s="108">
        <v>118300</v>
      </c>
      <c r="J346" s="108">
        <v>118300</v>
      </c>
      <c r="K346" s="114">
        <v>1.4804999999999999</v>
      </c>
      <c r="L346" s="115">
        <f t="shared" si="6"/>
        <v>175143.15</v>
      </c>
      <c r="M346" s="122"/>
    </row>
    <row r="347" spans="1:13" ht="47.25" x14ac:dyDescent="0.25">
      <c r="A347" s="125">
        <v>341</v>
      </c>
      <c r="B347" s="109" t="s">
        <v>583</v>
      </c>
      <c r="C347" s="122"/>
      <c r="D347" s="122"/>
      <c r="E347" s="122"/>
      <c r="F347" s="122"/>
      <c r="G347" s="108">
        <v>56533</v>
      </c>
      <c r="H347" s="121">
        <v>5564543.1900000004</v>
      </c>
      <c r="I347" s="108">
        <v>56533</v>
      </c>
      <c r="J347" s="108">
        <v>56533</v>
      </c>
      <c r="K347" s="114">
        <v>98.43</v>
      </c>
      <c r="L347" s="115">
        <f t="shared" si="6"/>
        <v>5564543.1900000004</v>
      </c>
      <c r="M347" s="122"/>
    </row>
    <row r="348" spans="1:13" ht="78.75" x14ac:dyDescent="0.25">
      <c r="A348" s="125">
        <v>342</v>
      </c>
      <c r="B348" s="109" t="s">
        <v>584</v>
      </c>
      <c r="C348" s="122"/>
      <c r="D348" s="122"/>
      <c r="E348" s="122"/>
      <c r="F348" s="122"/>
      <c r="G348" s="108">
        <v>15765</v>
      </c>
      <c r="H348" s="121">
        <v>2069156.25</v>
      </c>
      <c r="I348" s="108">
        <v>15765</v>
      </c>
      <c r="J348" s="108">
        <v>15765</v>
      </c>
      <c r="K348" s="114">
        <v>131.25</v>
      </c>
      <c r="L348" s="115">
        <f t="shared" si="6"/>
        <v>2069156.25</v>
      </c>
      <c r="M348" s="122"/>
    </row>
    <row r="349" spans="1:13" ht="15.75" x14ac:dyDescent="0.25">
      <c r="A349" s="125">
        <v>343</v>
      </c>
      <c r="B349" s="109" t="s">
        <v>585</v>
      </c>
      <c r="C349" s="122"/>
      <c r="D349" s="122"/>
      <c r="E349" s="122"/>
      <c r="F349" s="122"/>
      <c r="G349" s="108">
        <v>372490</v>
      </c>
      <c r="H349" s="121">
        <v>383292.20999999996</v>
      </c>
      <c r="I349" s="108">
        <v>372490</v>
      </c>
      <c r="J349" s="108">
        <v>372490</v>
      </c>
      <c r="K349" s="114">
        <v>1.0289999999999999</v>
      </c>
      <c r="L349" s="115">
        <f t="shared" si="6"/>
        <v>383292.20999999996</v>
      </c>
      <c r="M349" s="122"/>
    </row>
    <row r="350" spans="1:13" ht="31.5" x14ac:dyDescent="0.25">
      <c r="A350" s="125">
        <v>344</v>
      </c>
      <c r="B350" s="109" t="s">
        <v>586</v>
      </c>
      <c r="C350" s="122"/>
      <c r="D350" s="122"/>
      <c r="E350" s="122"/>
      <c r="F350" s="122"/>
      <c r="G350" s="108">
        <v>73335</v>
      </c>
      <c r="H350" s="121">
        <v>184804.2</v>
      </c>
      <c r="I350" s="108">
        <v>73335</v>
      </c>
      <c r="J350" s="108">
        <v>73335</v>
      </c>
      <c r="K350" s="114">
        <v>2.52</v>
      </c>
      <c r="L350" s="115">
        <f t="shared" si="6"/>
        <v>184804.2</v>
      </c>
      <c r="M350" s="122"/>
    </row>
    <row r="351" spans="1:13" ht="31.5" x14ac:dyDescent="0.25">
      <c r="A351" s="125">
        <v>345</v>
      </c>
      <c r="B351" s="109" t="s">
        <v>587</v>
      </c>
      <c r="C351" s="122"/>
      <c r="D351" s="122"/>
      <c r="E351" s="122"/>
      <c r="F351" s="122"/>
      <c r="G351" s="108">
        <v>500</v>
      </c>
      <c r="H351" s="121">
        <v>246225</v>
      </c>
      <c r="I351" s="108">
        <v>500</v>
      </c>
      <c r="J351" s="108">
        <v>500</v>
      </c>
      <c r="K351" s="114">
        <v>492.45</v>
      </c>
      <c r="L351" s="115">
        <f t="shared" si="6"/>
        <v>246225</v>
      </c>
      <c r="M351" s="122"/>
    </row>
    <row r="352" spans="1:13" ht="31.5" x14ac:dyDescent="0.25">
      <c r="A352" s="125">
        <v>346</v>
      </c>
      <c r="B352" s="109" t="s">
        <v>588</v>
      </c>
      <c r="C352" s="122"/>
      <c r="D352" s="122"/>
      <c r="E352" s="122"/>
      <c r="F352" s="122"/>
      <c r="G352" s="108">
        <v>14045</v>
      </c>
      <c r="H352" s="121">
        <v>257655.52499999999</v>
      </c>
      <c r="I352" s="108">
        <v>14045</v>
      </c>
      <c r="J352" s="108">
        <v>14045</v>
      </c>
      <c r="K352" s="114">
        <v>18.344999999999999</v>
      </c>
      <c r="L352" s="115">
        <f t="shared" si="6"/>
        <v>257655.52499999999</v>
      </c>
      <c r="M352" s="122"/>
    </row>
    <row r="353" spans="1:13" ht="31.5" x14ac:dyDescent="0.25">
      <c r="A353" s="125">
        <v>347</v>
      </c>
      <c r="B353" s="109" t="s">
        <v>589</v>
      </c>
      <c r="C353" s="122"/>
      <c r="D353" s="122"/>
      <c r="E353" s="122"/>
      <c r="F353" s="122"/>
      <c r="G353" s="108">
        <v>70432</v>
      </c>
      <c r="H353" s="121">
        <v>1292075.0399999998</v>
      </c>
      <c r="I353" s="108">
        <v>70432</v>
      </c>
      <c r="J353" s="108">
        <v>70432</v>
      </c>
      <c r="K353" s="114">
        <v>18.344999999999999</v>
      </c>
      <c r="L353" s="115">
        <f t="shared" si="6"/>
        <v>1292075.0399999998</v>
      </c>
      <c r="M353" s="122"/>
    </row>
    <row r="354" spans="1:13" ht="31.5" x14ac:dyDescent="0.25">
      <c r="A354" s="125">
        <v>348</v>
      </c>
      <c r="B354" s="109" t="s">
        <v>590</v>
      </c>
      <c r="C354" s="122"/>
      <c r="D354" s="122"/>
      <c r="E354" s="122"/>
      <c r="F354" s="122"/>
      <c r="G354" s="108">
        <v>121615</v>
      </c>
      <c r="H354" s="121">
        <v>2231027.1749999998</v>
      </c>
      <c r="I354" s="108">
        <v>121615</v>
      </c>
      <c r="J354" s="108">
        <v>121615</v>
      </c>
      <c r="K354" s="114">
        <v>18.344999999999999</v>
      </c>
      <c r="L354" s="115">
        <f t="shared" si="6"/>
        <v>2231027.1749999998</v>
      </c>
      <c r="M354" s="122"/>
    </row>
    <row r="355" spans="1:13" ht="31.5" x14ac:dyDescent="0.25">
      <c r="A355" s="125">
        <v>349</v>
      </c>
      <c r="B355" s="109" t="s">
        <v>591</v>
      </c>
      <c r="C355" s="122"/>
      <c r="D355" s="122"/>
      <c r="E355" s="122"/>
      <c r="F355" s="122"/>
      <c r="G355" s="108">
        <v>17945</v>
      </c>
      <c r="H355" s="121">
        <v>329201.02499999997</v>
      </c>
      <c r="I355" s="108">
        <v>17945</v>
      </c>
      <c r="J355" s="108">
        <v>17945</v>
      </c>
      <c r="K355" s="114">
        <v>18.344999999999999</v>
      </c>
      <c r="L355" s="115">
        <f t="shared" si="6"/>
        <v>329201.02499999997</v>
      </c>
      <c r="M355" s="122"/>
    </row>
    <row r="356" spans="1:13" ht="94.5" x14ac:dyDescent="0.25">
      <c r="A356" s="125">
        <v>350</v>
      </c>
      <c r="B356" s="109" t="s">
        <v>592</v>
      </c>
      <c r="C356" s="122"/>
      <c r="D356" s="122"/>
      <c r="E356" s="122"/>
      <c r="F356" s="122"/>
      <c r="G356" s="108">
        <v>300</v>
      </c>
      <c r="H356" s="121">
        <v>599100</v>
      </c>
      <c r="I356" s="108">
        <v>300</v>
      </c>
      <c r="J356" s="108">
        <v>300</v>
      </c>
      <c r="K356" s="114">
        <v>1997</v>
      </c>
      <c r="L356" s="115">
        <f t="shared" si="6"/>
        <v>599100</v>
      </c>
      <c r="M356" s="122"/>
    </row>
    <row r="357" spans="1:13" ht="31.5" x14ac:dyDescent="0.25">
      <c r="A357" s="125">
        <v>351</v>
      </c>
      <c r="B357" s="109" t="s">
        <v>593</v>
      </c>
      <c r="C357" s="122"/>
      <c r="D357" s="122"/>
      <c r="E357" s="122"/>
      <c r="F357" s="122"/>
      <c r="G357" s="108">
        <v>964</v>
      </c>
      <c r="H357" s="121">
        <v>86037</v>
      </c>
      <c r="I357" s="108">
        <v>964</v>
      </c>
      <c r="J357" s="108">
        <v>964</v>
      </c>
      <c r="K357" s="114">
        <v>89.25</v>
      </c>
      <c r="L357" s="115">
        <f t="shared" si="6"/>
        <v>86037</v>
      </c>
      <c r="M357" s="122"/>
    </row>
    <row r="358" spans="1:13" ht="15.75" x14ac:dyDescent="0.25">
      <c r="A358" s="125">
        <v>352</v>
      </c>
      <c r="B358" s="109" t="s">
        <v>594</v>
      </c>
      <c r="C358" s="122"/>
      <c r="D358" s="122"/>
      <c r="E358" s="122"/>
      <c r="F358" s="122"/>
      <c r="G358" s="108">
        <v>350</v>
      </c>
      <c r="H358" s="121">
        <v>0</v>
      </c>
      <c r="I358" s="108">
        <v>350</v>
      </c>
      <c r="J358" s="108">
        <v>350</v>
      </c>
      <c r="K358" s="114">
        <v>0</v>
      </c>
      <c r="L358" s="115">
        <f t="shared" si="6"/>
        <v>0</v>
      </c>
      <c r="M358" s="122"/>
    </row>
    <row r="359" spans="1:13" ht="15.75" x14ac:dyDescent="0.25">
      <c r="A359" s="125">
        <v>353</v>
      </c>
      <c r="B359" s="109" t="s">
        <v>595</v>
      </c>
      <c r="C359" s="122"/>
      <c r="D359" s="122"/>
      <c r="E359" s="122"/>
      <c r="F359" s="122"/>
      <c r="G359" s="108">
        <v>2000</v>
      </c>
      <c r="H359" s="121">
        <v>346500</v>
      </c>
      <c r="I359" s="108">
        <v>2000</v>
      </c>
      <c r="J359" s="108">
        <v>2000</v>
      </c>
      <c r="K359" s="114">
        <v>173.25</v>
      </c>
      <c r="L359" s="115">
        <f t="shared" si="6"/>
        <v>346500</v>
      </c>
      <c r="M359" s="122"/>
    </row>
    <row r="360" spans="1:13" ht="47.25" x14ac:dyDescent="0.25">
      <c r="A360" s="125">
        <v>354</v>
      </c>
      <c r="B360" s="109" t="s">
        <v>596</v>
      </c>
      <c r="C360" s="122"/>
      <c r="D360" s="122"/>
      <c r="E360" s="122"/>
      <c r="F360" s="122"/>
      <c r="G360" s="108">
        <v>47536</v>
      </c>
      <c r="H360" s="121">
        <v>560306.83200000005</v>
      </c>
      <c r="I360" s="108">
        <v>47536</v>
      </c>
      <c r="J360" s="108">
        <v>47536</v>
      </c>
      <c r="K360" s="114">
        <v>11.787000000000001</v>
      </c>
      <c r="L360" s="115">
        <f t="shared" si="6"/>
        <v>560306.83200000005</v>
      </c>
      <c r="M360" s="122"/>
    </row>
    <row r="361" spans="1:13" ht="47.25" x14ac:dyDescent="0.25">
      <c r="A361" s="125">
        <v>355</v>
      </c>
      <c r="B361" s="109" t="s">
        <v>597</v>
      </c>
      <c r="C361" s="122"/>
      <c r="D361" s="122"/>
      <c r="E361" s="122"/>
      <c r="F361" s="122"/>
      <c r="G361" s="108">
        <v>43670</v>
      </c>
      <c r="H361" s="121">
        <v>1029520.25</v>
      </c>
      <c r="I361" s="108">
        <v>43670</v>
      </c>
      <c r="J361" s="108">
        <v>43670</v>
      </c>
      <c r="K361" s="114">
        <v>23.574999999999999</v>
      </c>
      <c r="L361" s="115">
        <f t="shared" si="6"/>
        <v>1029520.25</v>
      </c>
      <c r="M361" s="122"/>
    </row>
    <row r="362" spans="1:13" ht="15.75" x14ac:dyDescent="0.25">
      <c r="A362" s="125">
        <v>356</v>
      </c>
      <c r="B362" s="109" t="s">
        <v>598</v>
      </c>
      <c r="C362" s="122"/>
      <c r="D362" s="122"/>
      <c r="E362" s="122"/>
      <c r="F362" s="122"/>
      <c r="G362" s="108">
        <v>1458</v>
      </c>
      <c r="H362" s="121">
        <v>137781</v>
      </c>
      <c r="I362" s="108">
        <v>1458</v>
      </c>
      <c r="J362" s="108">
        <v>1458</v>
      </c>
      <c r="K362" s="114">
        <v>94.5</v>
      </c>
      <c r="L362" s="115">
        <f t="shared" si="6"/>
        <v>137781</v>
      </c>
      <c r="M362" s="122"/>
    </row>
    <row r="363" spans="1:13" ht="15.75" x14ac:dyDescent="0.25">
      <c r="A363" s="125">
        <v>357</v>
      </c>
      <c r="B363" s="109" t="s">
        <v>599</v>
      </c>
      <c r="C363" s="122"/>
      <c r="D363" s="122"/>
      <c r="E363" s="122"/>
      <c r="F363" s="122"/>
      <c r="G363" s="108">
        <v>220050</v>
      </c>
      <c r="H363" s="121">
        <v>1027633.5</v>
      </c>
      <c r="I363" s="108">
        <v>220050</v>
      </c>
      <c r="J363" s="108">
        <v>220050</v>
      </c>
      <c r="K363" s="114">
        <v>4.67</v>
      </c>
      <c r="L363" s="115">
        <f t="shared" si="6"/>
        <v>1027633.5</v>
      </c>
      <c r="M363" s="122"/>
    </row>
    <row r="364" spans="1:13" ht="31.5" x14ac:dyDescent="0.25">
      <c r="A364" s="125">
        <v>358</v>
      </c>
      <c r="B364" s="109" t="s">
        <v>600</v>
      </c>
      <c r="C364" s="122"/>
      <c r="D364" s="122"/>
      <c r="E364" s="122"/>
      <c r="F364" s="122"/>
      <c r="G364" s="108">
        <v>57630</v>
      </c>
      <c r="H364" s="121">
        <v>308896.80000000005</v>
      </c>
      <c r="I364" s="108">
        <v>57630</v>
      </c>
      <c r="J364" s="108">
        <v>57630</v>
      </c>
      <c r="K364" s="114">
        <v>5.36</v>
      </c>
      <c r="L364" s="115">
        <f t="shared" si="6"/>
        <v>308896.80000000005</v>
      </c>
      <c r="M364" s="122"/>
    </row>
    <row r="365" spans="1:13" ht="31.5" x14ac:dyDescent="0.25">
      <c r="A365" s="125">
        <v>359</v>
      </c>
      <c r="B365" s="119" t="s">
        <v>601</v>
      </c>
      <c r="C365" s="122"/>
      <c r="D365" s="122"/>
      <c r="E365" s="122"/>
      <c r="F365" s="122"/>
      <c r="G365" s="108">
        <v>132190</v>
      </c>
      <c r="H365" s="121">
        <v>631868.20000000007</v>
      </c>
      <c r="I365" s="108">
        <v>132190</v>
      </c>
      <c r="J365" s="108">
        <v>132190</v>
      </c>
      <c r="K365" s="114">
        <v>4.78</v>
      </c>
      <c r="L365" s="115">
        <f t="shared" si="6"/>
        <v>631868.20000000007</v>
      </c>
      <c r="M365" s="122"/>
    </row>
    <row r="366" spans="1:13" ht="31.5" x14ac:dyDescent="0.25">
      <c r="A366" s="125">
        <v>360</v>
      </c>
      <c r="B366" s="109" t="s">
        <v>602</v>
      </c>
      <c r="C366" s="122"/>
      <c r="D366" s="122"/>
      <c r="E366" s="122"/>
      <c r="F366" s="122"/>
      <c r="G366" s="108">
        <v>596610</v>
      </c>
      <c r="H366" s="121">
        <v>2786168.7</v>
      </c>
      <c r="I366" s="108">
        <v>596610</v>
      </c>
      <c r="J366" s="108">
        <v>596610</v>
      </c>
      <c r="K366" s="114">
        <v>4.67</v>
      </c>
      <c r="L366" s="115">
        <f t="shared" si="6"/>
        <v>2786168.7</v>
      </c>
      <c r="M366" s="122"/>
    </row>
    <row r="367" spans="1:13" ht="31.5" x14ac:dyDescent="0.25">
      <c r="A367" s="125">
        <v>361</v>
      </c>
      <c r="B367" s="109" t="s">
        <v>603</v>
      </c>
      <c r="C367" s="122"/>
      <c r="D367" s="122"/>
      <c r="E367" s="122"/>
      <c r="F367" s="122"/>
      <c r="G367" s="108">
        <v>638300</v>
      </c>
      <c r="H367" s="121">
        <v>3076606</v>
      </c>
      <c r="I367" s="108">
        <v>638300</v>
      </c>
      <c r="J367" s="108">
        <v>638300</v>
      </c>
      <c r="K367" s="114">
        <v>4.82</v>
      </c>
      <c r="L367" s="115">
        <f t="shared" si="6"/>
        <v>3076606</v>
      </c>
      <c r="M367" s="122"/>
    </row>
    <row r="368" spans="1:13" ht="31.5" x14ac:dyDescent="0.25">
      <c r="A368" s="125">
        <v>362</v>
      </c>
      <c r="B368" s="109" t="s">
        <v>604</v>
      </c>
      <c r="C368" s="122"/>
      <c r="D368" s="122"/>
      <c r="E368" s="122"/>
      <c r="F368" s="122"/>
      <c r="G368" s="108">
        <v>200</v>
      </c>
      <c r="H368" s="121">
        <v>56600</v>
      </c>
      <c r="I368" s="108">
        <v>200</v>
      </c>
      <c r="J368" s="108">
        <v>200</v>
      </c>
      <c r="K368" s="114">
        <v>283</v>
      </c>
      <c r="L368" s="115">
        <f t="shared" si="6"/>
        <v>56600</v>
      </c>
      <c r="M368" s="122"/>
    </row>
    <row r="369" spans="1:13" ht="31.5" x14ac:dyDescent="0.25">
      <c r="A369" s="125">
        <v>363</v>
      </c>
      <c r="B369" s="109" t="s">
        <v>605</v>
      </c>
      <c r="C369" s="122"/>
      <c r="D369" s="122"/>
      <c r="E369" s="122"/>
      <c r="F369" s="122"/>
      <c r="G369" s="108">
        <v>500</v>
      </c>
      <c r="H369" s="121">
        <v>364875</v>
      </c>
      <c r="I369" s="108">
        <v>500</v>
      </c>
      <c r="J369" s="108">
        <v>500</v>
      </c>
      <c r="K369" s="114">
        <v>729.75</v>
      </c>
      <c r="L369" s="115">
        <f t="shared" si="6"/>
        <v>364875</v>
      </c>
      <c r="M369" s="122"/>
    </row>
    <row r="370" spans="1:13" ht="63" x14ac:dyDescent="0.25">
      <c r="A370" s="125">
        <v>364</v>
      </c>
      <c r="B370" s="109" t="s">
        <v>606</v>
      </c>
      <c r="C370" s="122"/>
      <c r="D370" s="122"/>
      <c r="E370" s="122"/>
      <c r="F370" s="122"/>
      <c r="G370" s="108">
        <v>115000</v>
      </c>
      <c r="H370" s="121">
        <v>86250</v>
      </c>
      <c r="I370" s="108">
        <v>115000</v>
      </c>
      <c r="J370" s="108">
        <v>115000</v>
      </c>
      <c r="K370" s="114">
        <v>0.75</v>
      </c>
      <c r="L370" s="115">
        <f t="shared" si="6"/>
        <v>86250</v>
      </c>
      <c r="M370" s="122"/>
    </row>
    <row r="371" spans="1:13" ht="31.5" x14ac:dyDescent="0.25">
      <c r="A371" s="125">
        <v>365</v>
      </c>
      <c r="B371" s="109" t="s">
        <v>607</v>
      </c>
      <c r="C371" s="122"/>
      <c r="D371" s="122"/>
      <c r="E371" s="122"/>
      <c r="F371" s="122"/>
      <c r="G371" s="108">
        <v>2729</v>
      </c>
      <c r="H371" s="121">
        <v>152231.807</v>
      </c>
      <c r="I371" s="108">
        <v>2729</v>
      </c>
      <c r="J371" s="108">
        <v>2729</v>
      </c>
      <c r="K371" s="114">
        <v>55.783000000000001</v>
      </c>
      <c r="L371" s="115">
        <f t="shared" si="6"/>
        <v>152231.807</v>
      </c>
      <c r="M371" s="122"/>
    </row>
    <row r="372" spans="1:13" ht="31.5" x14ac:dyDescent="0.25">
      <c r="A372" s="125">
        <v>366</v>
      </c>
      <c r="B372" s="109" t="s">
        <v>608</v>
      </c>
      <c r="C372" s="122"/>
      <c r="D372" s="122"/>
      <c r="E372" s="122"/>
      <c r="F372" s="122"/>
      <c r="G372" s="108">
        <v>1775</v>
      </c>
      <c r="H372" s="121">
        <v>99014.824999999997</v>
      </c>
      <c r="I372" s="108">
        <v>1775</v>
      </c>
      <c r="J372" s="108">
        <v>1775</v>
      </c>
      <c r="K372" s="114">
        <v>55.783000000000001</v>
      </c>
      <c r="L372" s="115">
        <f t="shared" si="6"/>
        <v>99014.824999999997</v>
      </c>
      <c r="M372" s="122"/>
    </row>
    <row r="373" spans="1:13" ht="31.5" x14ac:dyDescent="0.25">
      <c r="A373" s="125">
        <v>367</v>
      </c>
      <c r="B373" s="109" t="s">
        <v>609</v>
      </c>
      <c r="C373" s="122"/>
      <c r="D373" s="122"/>
      <c r="E373" s="122"/>
      <c r="F373" s="122"/>
      <c r="G373" s="108">
        <v>1330</v>
      </c>
      <c r="H373" s="121">
        <v>74191.39</v>
      </c>
      <c r="I373" s="108">
        <v>1330</v>
      </c>
      <c r="J373" s="108">
        <v>1330</v>
      </c>
      <c r="K373" s="114">
        <v>55.783000000000001</v>
      </c>
      <c r="L373" s="115">
        <f t="shared" si="6"/>
        <v>74191.39</v>
      </c>
      <c r="M373" s="122"/>
    </row>
    <row r="374" spans="1:13" ht="31.5" x14ac:dyDescent="0.25">
      <c r="A374" s="125">
        <v>368</v>
      </c>
      <c r="B374" s="109" t="s">
        <v>610</v>
      </c>
      <c r="C374" s="122"/>
      <c r="D374" s="122"/>
      <c r="E374" s="122"/>
      <c r="F374" s="122"/>
      <c r="G374" s="108">
        <v>909</v>
      </c>
      <c r="H374" s="121">
        <v>50706.747000000003</v>
      </c>
      <c r="I374" s="108">
        <v>909</v>
      </c>
      <c r="J374" s="108">
        <v>909</v>
      </c>
      <c r="K374" s="114">
        <v>55.783000000000001</v>
      </c>
      <c r="L374" s="115">
        <f t="shared" si="6"/>
        <v>50706.747000000003</v>
      </c>
      <c r="M374" s="122"/>
    </row>
    <row r="375" spans="1:13" ht="31.5" x14ac:dyDescent="0.25">
      <c r="A375" s="125">
        <v>369</v>
      </c>
      <c r="B375" s="109" t="s">
        <v>611</v>
      </c>
      <c r="C375" s="122"/>
      <c r="D375" s="122"/>
      <c r="E375" s="122"/>
      <c r="F375" s="122"/>
      <c r="G375" s="108">
        <v>959</v>
      </c>
      <c r="H375" s="121">
        <v>53495.897000000004</v>
      </c>
      <c r="I375" s="108">
        <v>959</v>
      </c>
      <c r="J375" s="108">
        <v>959</v>
      </c>
      <c r="K375" s="114">
        <v>55.783000000000001</v>
      </c>
      <c r="L375" s="115">
        <f t="shared" si="6"/>
        <v>53495.897000000004</v>
      </c>
      <c r="M375" s="122"/>
    </row>
    <row r="376" spans="1:13" ht="15.75" x14ac:dyDescent="0.25">
      <c r="A376" s="125">
        <v>370</v>
      </c>
      <c r="B376" s="109" t="s">
        <v>612</v>
      </c>
      <c r="C376" s="122"/>
      <c r="D376" s="122"/>
      <c r="E376" s="122"/>
      <c r="F376" s="122"/>
      <c r="G376" s="108">
        <v>13147</v>
      </c>
      <c r="H376" s="121">
        <v>469347.9</v>
      </c>
      <c r="I376" s="108">
        <v>13147</v>
      </c>
      <c r="J376" s="108">
        <v>13147</v>
      </c>
      <c r="K376" s="114">
        <v>35.700000000000003</v>
      </c>
      <c r="L376" s="115">
        <f t="shared" si="6"/>
        <v>469347.9</v>
      </c>
      <c r="M376" s="122"/>
    </row>
    <row r="377" spans="1:13" ht="15.75" x14ac:dyDescent="0.25">
      <c r="A377" s="125">
        <v>371</v>
      </c>
      <c r="B377" s="109" t="s">
        <v>613</v>
      </c>
      <c r="C377" s="122"/>
      <c r="D377" s="122"/>
      <c r="E377" s="122"/>
      <c r="F377" s="122"/>
      <c r="G377" s="108">
        <v>2491</v>
      </c>
      <c r="H377" s="121">
        <v>88928.700000000012</v>
      </c>
      <c r="I377" s="108">
        <v>2491</v>
      </c>
      <c r="J377" s="108">
        <v>2491</v>
      </c>
      <c r="K377" s="114">
        <v>35.700000000000003</v>
      </c>
      <c r="L377" s="115">
        <f t="shared" si="6"/>
        <v>88928.700000000012</v>
      </c>
      <c r="M377" s="122"/>
    </row>
    <row r="378" spans="1:13" ht="47.25" x14ac:dyDescent="0.25">
      <c r="A378" s="125">
        <v>372</v>
      </c>
      <c r="B378" s="109" t="s">
        <v>614</v>
      </c>
      <c r="C378" s="122"/>
      <c r="D378" s="122"/>
      <c r="E378" s="122"/>
      <c r="F378" s="122"/>
      <c r="G378" s="108">
        <v>150</v>
      </c>
      <c r="H378" s="121">
        <v>1439550</v>
      </c>
      <c r="I378" s="108">
        <v>150</v>
      </c>
      <c r="J378" s="108">
        <v>150</v>
      </c>
      <c r="K378" s="114">
        <v>9597</v>
      </c>
      <c r="L378" s="115">
        <f t="shared" si="6"/>
        <v>1439550</v>
      </c>
      <c r="M378" s="122"/>
    </row>
    <row r="379" spans="1:13" ht="15.75" x14ac:dyDescent="0.25">
      <c r="A379" s="125">
        <v>373</v>
      </c>
      <c r="B379" s="109" t="s">
        <v>615</v>
      </c>
      <c r="C379" s="122"/>
      <c r="D379" s="122"/>
      <c r="E379" s="122"/>
      <c r="F379" s="122"/>
      <c r="G379" s="108">
        <v>700000</v>
      </c>
      <c r="H379" s="121">
        <v>3647280</v>
      </c>
      <c r="I379" s="108">
        <v>700000</v>
      </c>
      <c r="J379" s="108">
        <v>700000</v>
      </c>
      <c r="K379" s="114">
        <v>5.2103999999999999</v>
      </c>
      <c r="L379" s="115">
        <f t="shared" si="6"/>
        <v>3647280</v>
      </c>
      <c r="M379" s="122"/>
    </row>
    <row r="380" spans="1:13" ht="31.5" x14ac:dyDescent="0.25">
      <c r="A380" s="125">
        <v>374</v>
      </c>
      <c r="B380" s="109" t="s">
        <v>616</v>
      </c>
      <c r="C380" s="122"/>
      <c r="D380" s="122"/>
      <c r="E380" s="122"/>
      <c r="F380" s="122"/>
      <c r="G380" s="108">
        <v>21765</v>
      </c>
      <c r="H380" s="121">
        <v>1394287.665</v>
      </c>
      <c r="I380" s="108">
        <v>21765</v>
      </c>
      <c r="J380" s="108">
        <v>21765</v>
      </c>
      <c r="K380" s="114">
        <v>64.061000000000007</v>
      </c>
      <c r="L380" s="115">
        <f t="shared" si="6"/>
        <v>1394287.665</v>
      </c>
      <c r="M380" s="122"/>
    </row>
    <row r="381" spans="1:13" ht="63" x14ac:dyDescent="0.25">
      <c r="A381" s="125">
        <v>375</v>
      </c>
      <c r="B381" s="109" t="s">
        <v>617</v>
      </c>
      <c r="C381" s="122"/>
      <c r="D381" s="122"/>
      <c r="E381" s="122"/>
      <c r="F381" s="122"/>
      <c r="G381" s="108">
        <v>46000</v>
      </c>
      <c r="H381" s="121">
        <v>68080</v>
      </c>
      <c r="I381" s="108">
        <v>46000</v>
      </c>
      <c r="J381" s="108">
        <v>46000</v>
      </c>
      <c r="K381" s="114">
        <v>1.48</v>
      </c>
      <c r="L381" s="115">
        <f t="shared" si="6"/>
        <v>68080</v>
      </c>
      <c r="M381" s="122"/>
    </row>
    <row r="382" spans="1:13" ht="15.75" x14ac:dyDescent="0.25">
      <c r="A382" s="125">
        <v>376</v>
      </c>
      <c r="B382" s="109" t="s">
        <v>618</v>
      </c>
      <c r="C382" s="122"/>
      <c r="D382" s="122"/>
      <c r="E382" s="122"/>
      <c r="F382" s="122"/>
      <c r="G382" s="108">
        <v>36419</v>
      </c>
      <c r="H382" s="121">
        <v>882432.37</v>
      </c>
      <c r="I382" s="108">
        <v>36419</v>
      </c>
      <c r="J382" s="108">
        <v>36419</v>
      </c>
      <c r="K382" s="114">
        <v>24.23</v>
      </c>
      <c r="L382" s="115">
        <f t="shared" si="6"/>
        <v>882432.37</v>
      </c>
      <c r="M382" s="122"/>
    </row>
    <row r="383" spans="1:13" ht="31.5" x14ac:dyDescent="0.25">
      <c r="A383" s="125">
        <v>377</v>
      </c>
      <c r="B383" s="109" t="s">
        <v>619</v>
      </c>
      <c r="C383" s="122"/>
      <c r="D383" s="122"/>
      <c r="E383" s="122"/>
      <c r="F383" s="122"/>
      <c r="G383" s="108">
        <v>4207</v>
      </c>
      <c r="H383" s="121">
        <v>71775.626999999993</v>
      </c>
      <c r="I383" s="108">
        <v>4207</v>
      </c>
      <c r="J383" s="108">
        <v>4207</v>
      </c>
      <c r="K383" s="114">
        <v>17.061</v>
      </c>
      <c r="L383" s="115">
        <f t="shared" si="6"/>
        <v>71775.626999999993</v>
      </c>
      <c r="M383" s="122"/>
    </row>
    <row r="384" spans="1:13" ht="31.5" x14ac:dyDescent="0.25">
      <c r="A384" s="125">
        <v>378</v>
      </c>
      <c r="B384" s="109" t="s">
        <v>620</v>
      </c>
      <c r="C384" s="122"/>
      <c r="D384" s="122"/>
      <c r="E384" s="122"/>
      <c r="F384" s="122"/>
      <c r="G384" s="108">
        <v>3948</v>
      </c>
      <c r="H384" s="121">
        <v>67356.827999999994</v>
      </c>
      <c r="I384" s="108">
        <v>3948</v>
      </c>
      <c r="J384" s="108">
        <v>3948</v>
      </c>
      <c r="K384" s="114">
        <v>17.061</v>
      </c>
      <c r="L384" s="115">
        <f t="shared" si="6"/>
        <v>67356.827999999994</v>
      </c>
      <c r="M384" s="122"/>
    </row>
    <row r="385" spans="1:13" ht="31.5" x14ac:dyDescent="0.25">
      <c r="A385" s="125">
        <v>379</v>
      </c>
      <c r="B385" s="109" t="s">
        <v>621</v>
      </c>
      <c r="C385" s="122"/>
      <c r="D385" s="122"/>
      <c r="E385" s="122"/>
      <c r="F385" s="122"/>
      <c r="G385" s="108">
        <v>2793</v>
      </c>
      <c r="H385" s="121">
        <v>47651.373</v>
      </c>
      <c r="I385" s="108">
        <v>2793</v>
      </c>
      <c r="J385" s="108">
        <v>2793</v>
      </c>
      <c r="K385" s="114">
        <v>17.061</v>
      </c>
      <c r="L385" s="115">
        <f t="shared" si="6"/>
        <v>47651.373</v>
      </c>
      <c r="M385" s="122"/>
    </row>
    <row r="386" spans="1:13" ht="31.5" x14ac:dyDescent="0.25">
      <c r="A386" s="125">
        <v>380</v>
      </c>
      <c r="B386" s="109" t="s">
        <v>622</v>
      </c>
      <c r="C386" s="122"/>
      <c r="D386" s="122"/>
      <c r="E386" s="122"/>
      <c r="F386" s="122"/>
      <c r="G386" s="108">
        <v>2218</v>
      </c>
      <c r="H386" s="121">
        <v>37841.298000000003</v>
      </c>
      <c r="I386" s="108">
        <v>2218</v>
      </c>
      <c r="J386" s="108">
        <v>2218</v>
      </c>
      <c r="K386" s="114">
        <v>17.061</v>
      </c>
      <c r="L386" s="115">
        <f t="shared" si="6"/>
        <v>37841.298000000003</v>
      </c>
      <c r="M386" s="122"/>
    </row>
    <row r="387" spans="1:13" ht="31.5" x14ac:dyDescent="0.25">
      <c r="A387" s="125">
        <v>381</v>
      </c>
      <c r="B387" s="109" t="s">
        <v>623</v>
      </c>
      <c r="C387" s="122"/>
      <c r="D387" s="122"/>
      <c r="E387" s="122"/>
      <c r="F387" s="122"/>
      <c r="G387" s="108">
        <v>1933</v>
      </c>
      <c r="H387" s="121">
        <v>32978.913</v>
      </c>
      <c r="I387" s="108">
        <v>1933</v>
      </c>
      <c r="J387" s="108">
        <v>1933</v>
      </c>
      <c r="K387" s="114">
        <v>17.061</v>
      </c>
      <c r="L387" s="115">
        <f t="shared" si="6"/>
        <v>32978.913</v>
      </c>
      <c r="M387" s="122"/>
    </row>
    <row r="388" spans="1:13" ht="31.5" x14ac:dyDescent="0.25">
      <c r="A388" s="125">
        <v>382</v>
      </c>
      <c r="B388" s="109" t="s">
        <v>624</v>
      </c>
      <c r="C388" s="122"/>
      <c r="D388" s="122"/>
      <c r="E388" s="122"/>
      <c r="F388" s="122"/>
      <c r="G388" s="108">
        <v>1159</v>
      </c>
      <c r="H388" s="121">
        <v>19773.699000000001</v>
      </c>
      <c r="I388" s="108">
        <v>1159</v>
      </c>
      <c r="J388" s="108">
        <v>1159</v>
      </c>
      <c r="K388" s="114">
        <v>17.061</v>
      </c>
      <c r="L388" s="115">
        <f t="shared" si="6"/>
        <v>19773.699000000001</v>
      </c>
      <c r="M388" s="122"/>
    </row>
    <row r="389" spans="1:13" ht="31.5" x14ac:dyDescent="0.25">
      <c r="A389" s="125">
        <v>383</v>
      </c>
      <c r="B389" s="109" t="s">
        <v>625</v>
      </c>
      <c r="C389" s="122"/>
      <c r="D389" s="122"/>
      <c r="E389" s="122"/>
      <c r="F389" s="122"/>
      <c r="G389" s="108">
        <v>1032</v>
      </c>
      <c r="H389" s="121">
        <v>32813.472000000002</v>
      </c>
      <c r="I389" s="108">
        <v>1032</v>
      </c>
      <c r="J389" s="108">
        <v>1032</v>
      </c>
      <c r="K389" s="114">
        <v>31.795999999999999</v>
      </c>
      <c r="L389" s="115">
        <f t="shared" si="6"/>
        <v>32813.472000000002</v>
      </c>
      <c r="M389" s="122"/>
    </row>
    <row r="390" spans="1:13" ht="31.5" x14ac:dyDescent="0.25">
      <c r="A390" s="125">
        <v>384</v>
      </c>
      <c r="B390" s="109" t="s">
        <v>626</v>
      </c>
      <c r="C390" s="122"/>
      <c r="D390" s="122"/>
      <c r="E390" s="122"/>
      <c r="F390" s="122"/>
      <c r="G390" s="108">
        <v>1039</v>
      </c>
      <c r="H390" s="121">
        <v>33036.044000000002</v>
      </c>
      <c r="I390" s="108">
        <v>1039</v>
      </c>
      <c r="J390" s="108">
        <v>1039</v>
      </c>
      <c r="K390" s="114">
        <v>31.795999999999999</v>
      </c>
      <c r="L390" s="115">
        <f t="shared" si="6"/>
        <v>33036.044000000002</v>
      </c>
      <c r="M390" s="122"/>
    </row>
    <row r="391" spans="1:13" ht="31.5" x14ac:dyDescent="0.25">
      <c r="A391" s="125">
        <v>385</v>
      </c>
      <c r="B391" s="109" t="s">
        <v>627</v>
      </c>
      <c r="C391" s="122"/>
      <c r="D391" s="122"/>
      <c r="E391" s="122"/>
      <c r="F391" s="122"/>
      <c r="G391" s="108">
        <v>1004</v>
      </c>
      <c r="H391" s="121">
        <v>31923.184000000001</v>
      </c>
      <c r="I391" s="108">
        <v>1004</v>
      </c>
      <c r="J391" s="108">
        <v>1004</v>
      </c>
      <c r="K391" s="114">
        <v>31.795999999999999</v>
      </c>
      <c r="L391" s="115">
        <f t="shared" ref="L391:L454" si="7">J391*K391</f>
        <v>31923.184000000001</v>
      </c>
      <c r="M391" s="122"/>
    </row>
    <row r="392" spans="1:13" ht="31.5" x14ac:dyDescent="0.25">
      <c r="A392" s="125">
        <v>386</v>
      </c>
      <c r="B392" s="109" t="s">
        <v>628</v>
      </c>
      <c r="C392" s="122"/>
      <c r="D392" s="122"/>
      <c r="E392" s="122"/>
      <c r="F392" s="122"/>
      <c r="G392" s="108">
        <v>1045</v>
      </c>
      <c r="H392" s="121">
        <v>33226.82</v>
      </c>
      <c r="I392" s="108">
        <v>1045</v>
      </c>
      <c r="J392" s="108">
        <v>1045</v>
      </c>
      <c r="K392" s="114">
        <v>31.795999999999999</v>
      </c>
      <c r="L392" s="115">
        <f t="shared" si="7"/>
        <v>33226.82</v>
      </c>
      <c r="M392" s="122"/>
    </row>
    <row r="393" spans="1:13" ht="15.75" x14ac:dyDescent="0.25">
      <c r="A393" s="125">
        <v>387</v>
      </c>
      <c r="B393" s="109" t="s">
        <v>629</v>
      </c>
      <c r="C393" s="122"/>
      <c r="D393" s="122"/>
      <c r="E393" s="122"/>
      <c r="F393" s="122"/>
      <c r="G393" s="108">
        <v>364</v>
      </c>
      <c r="H393" s="121">
        <v>30576</v>
      </c>
      <c r="I393" s="108">
        <v>364</v>
      </c>
      <c r="J393" s="108">
        <v>364</v>
      </c>
      <c r="K393" s="114">
        <v>84</v>
      </c>
      <c r="L393" s="115">
        <f t="shared" si="7"/>
        <v>30576</v>
      </c>
      <c r="M393" s="122"/>
    </row>
    <row r="394" spans="1:13" ht="47.25" x14ac:dyDescent="0.25">
      <c r="A394" s="125">
        <v>388</v>
      </c>
      <c r="B394" s="109" t="s">
        <v>630</v>
      </c>
      <c r="C394" s="122"/>
      <c r="D394" s="122"/>
      <c r="E394" s="122"/>
      <c r="F394" s="122"/>
      <c r="G394" s="108">
        <v>4218</v>
      </c>
      <c r="H394" s="121">
        <v>10177612.200000001</v>
      </c>
      <c r="I394" s="108">
        <v>4218</v>
      </c>
      <c r="J394" s="108">
        <v>4218</v>
      </c>
      <c r="K394" s="114">
        <v>2412.9</v>
      </c>
      <c r="L394" s="115">
        <f t="shared" si="7"/>
        <v>10177612.200000001</v>
      </c>
      <c r="M394" s="122"/>
    </row>
    <row r="395" spans="1:13" ht="63" x14ac:dyDescent="0.25">
      <c r="A395" s="125">
        <v>389</v>
      </c>
      <c r="B395" s="109" t="s">
        <v>631</v>
      </c>
      <c r="C395" s="122"/>
      <c r="D395" s="122"/>
      <c r="E395" s="122"/>
      <c r="F395" s="122"/>
      <c r="G395" s="108">
        <v>85960</v>
      </c>
      <c r="H395" s="121">
        <v>632751.55999999994</v>
      </c>
      <c r="I395" s="108">
        <v>85960</v>
      </c>
      <c r="J395" s="108">
        <v>85960</v>
      </c>
      <c r="K395" s="114">
        <v>7.3609999999999998</v>
      </c>
      <c r="L395" s="115">
        <f t="shared" si="7"/>
        <v>632751.55999999994</v>
      </c>
      <c r="M395" s="122"/>
    </row>
    <row r="396" spans="1:13" ht="31.5" x14ac:dyDescent="0.25">
      <c r="A396" s="125">
        <v>390</v>
      </c>
      <c r="B396" s="109" t="s">
        <v>632</v>
      </c>
      <c r="C396" s="122"/>
      <c r="D396" s="122"/>
      <c r="E396" s="122"/>
      <c r="F396" s="122"/>
      <c r="G396" s="108">
        <v>9860</v>
      </c>
      <c r="H396" s="121">
        <v>53835.6</v>
      </c>
      <c r="I396" s="108">
        <v>9860</v>
      </c>
      <c r="J396" s="108">
        <v>9860</v>
      </c>
      <c r="K396" s="114">
        <v>5.46</v>
      </c>
      <c r="L396" s="115">
        <f t="shared" si="7"/>
        <v>53835.6</v>
      </c>
      <c r="M396" s="122"/>
    </row>
    <row r="397" spans="1:13" ht="31.5" x14ac:dyDescent="0.25">
      <c r="A397" s="125">
        <v>391</v>
      </c>
      <c r="B397" s="109" t="s">
        <v>633</v>
      </c>
      <c r="C397" s="122"/>
      <c r="D397" s="122"/>
      <c r="E397" s="122"/>
      <c r="F397" s="122"/>
      <c r="G397" s="108">
        <v>10015</v>
      </c>
      <c r="H397" s="121">
        <v>54681.9</v>
      </c>
      <c r="I397" s="108">
        <v>10015</v>
      </c>
      <c r="J397" s="108">
        <v>10015</v>
      </c>
      <c r="K397" s="114">
        <v>5.46</v>
      </c>
      <c r="L397" s="115">
        <f t="shared" si="7"/>
        <v>54681.9</v>
      </c>
      <c r="M397" s="122"/>
    </row>
    <row r="398" spans="1:13" ht="31.5" x14ac:dyDescent="0.25">
      <c r="A398" s="125">
        <v>392</v>
      </c>
      <c r="B398" s="109" t="s">
        <v>634</v>
      </c>
      <c r="C398" s="122"/>
      <c r="D398" s="122"/>
      <c r="E398" s="122"/>
      <c r="F398" s="122"/>
      <c r="G398" s="108">
        <v>17870</v>
      </c>
      <c r="H398" s="121">
        <v>97570.2</v>
      </c>
      <c r="I398" s="108">
        <v>17870</v>
      </c>
      <c r="J398" s="108">
        <v>17870</v>
      </c>
      <c r="K398" s="114">
        <v>5.46</v>
      </c>
      <c r="L398" s="115">
        <f t="shared" si="7"/>
        <v>97570.2</v>
      </c>
      <c r="M398" s="122"/>
    </row>
    <row r="399" spans="1:13" ht="31.5" x14ac:dyDescent="0.25">
      <c r="A399" s="125">
        <v>393</v>
      </c>
      <c r="B399" s="109" t="s">
        <v>635</v>
      </c>
      <c r="C399" s="122"/>
      <c r="D399" s="122"/>
      <c r="E399" s="122"/>
      <c r="F399" s="122"/>
      <c r="G399" s="108">
        <v>15520</v>
      </c>
      <c r="H399" s="121">
        <v>84739.199999999997</v>
      </c>
      <c r="I399" s="108">
        <v>15520</v>
      </c>
      <c r="J399" s="108">
        <v>15520</v>
      </c>
      <c r="K399" s="114">
        <v>5.46</v>
      </c>
      <c r="L399" s="115">
        <f t="shared" si="7"/>
        <v>84739.199999999997</v>
      </c>
      <c r="M399" s="122"/>
    </row>
    <row r="400" spans="1:13" ht="31.5" x14ac:dyDescent="0.25">
      <c r="A400" s="125">
        <v>394</v>
      </c>
      <c r="B400" s="109" t="s">
        <v>636</v>
      </c>
      <c r="C400" s="122"/>
      <c r="D400" s="122"/>
      <c r="E400" s="122"/>
      <c r="F400" s="122"/>
      <c r="G400" s="108">
        <v>8295</v>
      </c>
      <c r="H400" s="121">
        <v>45290.7</v>
      </c>
      <c r="I400" s="108">
        <v>8295</v>
      </c>
      <c r="J400" s="108">
        <v>8295</v>
      </c>
      <c r="K400" s="114">
        <v>5.46</v>
      </c>
      <c r="L400" s="115">
        <f t="shared" si="7"/>
        <v>45290.7</v>
      </c>
      <c r="M400" s="122"/>
    </row>
    <row r="401" spans="1:13" ht="47.25" x14ac:dyDescent="0.25">
      <c r="A401" s="125">
        <v>395</v>
      </c>
      <c r="B401" s="109" t="s">
        <v>637</v>
      </c>
      <c r="C401" s="122"/>
      <c r="D401" s="122"/>
      <c r="E401" s="122"/>
      <c r="F401" s="122"/>
      <c r="G401" s="108">
        <v>150050</v>
      </c>
      <c r="H401" s="121">
        <v>1411970.5</v>
      </c>
      <c r="I401" s="108">
        <v>150050</v>
      </c>
      <c r="J401" s="108">
        <v>150050</v>
      </c>
      <c r="K401" s="114">
        <v>9.41</v>
      </c>
      <c r="L401" s="115">
        <f t="shared" si="7"/>
        <v>1411970.5</v>
      </c>
      <c r="M401" s="122"/>
    </row>
    <row r="402" spans="1:13" ht="31.5" x14ac:dyDescent="0.25">
      <c r="A402" s="125">
        <v>396</v>
      </c>
      <c r="B402" s="109" t="s">
        <v>638</v>
      </c>
      <c r="C402" s="122"/>
      <c r="D402" s="122"/>
      <c r="E402" s="122"/>
      <c r="F402" s="122"/>
      <c r="G402" s="108">
        <v>902</v>
      </c>
      <c r="H402" s="121">
        <v>156271.5</v>
      </c>
      <c r="I402" s="108">
        <v>902</v>
      </c>
      <c r="J402" s="108">
        <v>902</v>
      </c>
      <c r="K402" s="114">
        <v>173.25</v>
      </c>
      <c r="L402" s="115">
        <f t="shared" si="7"/>
        <v>156271.5</v>
      </c>
      <c r="M402" s="122"/>
    </row>
    <row r="403" spans="1:13" ht="31.5" x14ac:dyDescent="0.25">
      <c r="A403" s="125">
        <v>397</v>
      </c>
      <c r="B403" s="109" t="s">
        <v>639</v>
      </c>
      <c r="C403" s="122"/>
      <c r="D403" s="122"/>
      <c r="E403" s="122"/>
      <c r="F403" s="122"/>
      <c r="G403" s="108">
        <v>2500</v>
      </c>
      <c r="H403" s="121">
        <v>462995</v>
      </c>
      <c r="I403" s="108">
        <v>2500</v>
      </c>
      <c r="J403" s="108">
        <v>2500</v>
      </c>
      <c r="K403" s="114">
        <v>185.19800000000001</v>
      </c>
      <c r="L403" s="115">
        <f t="shared" si="7"/>
        <v>462995</v>
      </c>
      <c r="M403" s="122"/>
    </row>
    <row r="404" spans="1:13" ht="31.5" x14ac:dyDescent="0.25">
      <c r="A404" s="125">
        <v>398</v>
      </c>
      <c r="B404" s="109" t="s">
        <v>640</v>
      </c>
      <c r="C404" s="122"/>
      <c r="D404" s="122"/>
      <c r="E404" s="122"/>
      <c r="F404" s="122"/>
      <c r="G404" s="108">
        <v>2112</v>
      </c>
      <c r="H404" s="121">
        <v>391138.17600000004</v>
      </c>
      <c r="I404" s="108">
        <v>2112</v>
      </c>
      <c r="J404" s="108">
        <v>2112</v>
      </c>
      <c r="K404" s="114">
        <v>185.19800000000001</v>
      </c>
      <c r="L404" s="115">
        <f t="shared" si="7"/>
        <v>391138.17600000004</v>
      </c>
      <c r="M404" s="122"/>
    </row>
    <row r="405" spans="1:13" ht="31.5" x14ac:dyDescent="0.25">
      <c r="A405" s="125">
        <v>399</v>
      </c>
      <c r="B405" s="109" t="s">
        <v>641</v>
      </c>
      <c r="C405" s="122"/>
      <c r="D405" s="122"/>
      <c r="E405" s="122"/>
      <c r="F405" s="122"/>
      <c r="G405" s="108">
        <v>3292</v>
      </c>
      <c r="H405" s="121">
        <v>609671.81599999999</v>
      </c>
      <c r="I405" s="108">
        <v>3292</v>
      </c>
      <c r="J405" s="108">
        <v>3292</v>
      </c>
      <c r="K405" s="114">
        <v>185.19800000000001</v>
      </c>
      <c r="L405" s="115">
        <f t="shared" si="7"/>
        <v>609671.81599999999</v>
      </c>
      <c r="M405" s="122"/>
    </row>
    <row r="406" spans="1:13" ht="31.5" x14ac:dyDescent="0.25">
      <c r="A406" s="125">
        <v>400</v>
      </c>
      <c r="B406" s="109" t="s">
        <v>642</v>
      </c>
      <c r="C406" s="122"/>
      <c r="D406" s="122"/>
      <c r="E406" s="122"/>
      <c r="F406" s="122"/>
      <c r="G406" s="108">
        <v>3025</v>
      </c>
      <c r="H406" s="121">
        <v>560223.95000000007</v>
      </c>
      <c r="I406" s="108">
        <v>3025</v>
      </c>
      <c r="J406" s="108">
        <v>3025</v>
      </c>
      <c r="K406" s="114">
        <v>185.19800000000001</v>
      </c>
      <c r="L406" s="115">
        <f t="shared" si="7"/>
        <v>560223.95000000007</v>
      </c>
      <c r="M406" s="122"/>
    </row>
    <row r="407" spans="1:13" ht="31.5" x14ac:dyDescent="0.25">
      <c r="A407" s="125">
        <v>401</v>
      </c>
      <c r="B407" s="109" t="s">
        <v>643</v>
      </c>
      <c r="C407" s="122"/>
      <c r="D407" s="122"/>
      <c r="E407" s="122"/>
      <c r="F407" s="122"/>
      <c r="G407" s="108">
        <v>6410</v>
      </c>
      <c r="H407" s="121">
        <v>1187119.18</v>
      </c>
      <c r="I407" s="108">
        <v>6410</v>
      </c>
      <c r="J407" s="108">
        <v>6410</v>
      </c>
      <c r="K407" s="114">
        <v>185.19800000000001</v>
      </c>
      <c r="L407" s="115">
        <f t="shared" si="7"/>
        <v>1187119.18</v>
      </c>
      <c r="M407" s="122"/>
    </row>
    <row r="408" spans="1:13" ht="31.5" x14ac:dyDescent="0.25">
      <c r="A408" s="125">
        <v>402</v>
      </c>
      <c r="B408" s="109" t="s">
        <v>644</v>
      </c>
      <c r="C408" s="122"/>
      <c r="D408" s="122"/>
      <c r="E408" s="122"/>
      <c r="F408" s="122"/>
      <c r="G408" s="108">
        <v>6155</v>
      </c>
      <c r="H408" s="121">
        <v>1139893.69</v>
      </c>
      <c r="I408" s="108">
        <v>6155</v>
      </c>
      <c r="J408" s="108">
        <v>6155</v>
      </c>
      <c r="K408" s="114">
        <v>185.19800000000001</v>
      </c>
      <c r="L408" s="115">
        <f t="shared" si="7"/>
        <v>1139893.69</v>
      </c>
      <c r="M408" s="122"/>
    </row>
    <row r="409" spans="1:13" ht="31.5" x14ac:dyDescent="0.25">
      <c r="A409" s="125">
        <v>403</v>
      </c>
      <c r="B409" s="109" t="s">
        <v>645</v>
      </c>
      <c r="C409" s="122"/>
      <c r="D409" s="122"/>
      <c r="E409" s="122"/>
      <c r="F409" s="122"/>
      <c r="G409" s="108">
        <v>1002</v>
      </c>
      <c r="H409" s="121">
        <v>185568.39600000001</v>
      </c>
      <c r="I409" s="108">
        <v>1002</v>
      </c>
      <c r="J409" s="108">
        <v>1002</v>
      </c>
      <c r="K409" s="114">
        <v>185.19800000000001</v>
      </c>
      <c r="L409" s="115">
        <f t="shared" si="7"/>
        <v>185568.39600000001</v>
      </c>
      <c r="M409" s="122"/>
    </row>
    <row r="410" spans="1:13" ht="31.5" x14ac:dyDescent="0.25">
      <c r="A410" s="125">
        <v>404</v>
      </c>
      <c r="B410" s="109" t="s">
        <v>646</v>
      </c>
      <c r="C410" s="122"/>
      <c r="D410" s="122"/>
      <c r="E410" s="122"/>
      <c r="F410" s="122"/>
      <c r="G410" s="108">
        <v>992</v>
      </c>
      <c r="H410" s="121">
        <v>183716.416</v>
      </c>
      <c r="I410" s="108">
        <v>992</v>
      </c>
      <c r="J410" s="108">
        <v>992</v>
      </c>
      <c r="K410" s="114">
        <v>185.19800000000001</v>
      </c>
      <c r="L410" s="115">
        <f t="shared" si="7"/>
        <v>183716.416</v>
      </c>
      <c r="M410" s="122"/>
    </row>
    <row r="411" spans="1:13" ht="31.5" x14ac:dyDescent="0.25">
      <c r="A411" s="125">
        <v>405</v>
      </c>
      <c r="B411" s="109" t="s">
        <v>647</v>
      </c>
      <c r="C411" s="122"/>
      <c r="D411" s="122"/>
      <c r="E411" s="122"/>
      <c r="F411" s="122"/>
      <c r="G411" s="108">
        <v>1082</v>
      </c>
      <c r="H411" s="121">
        <v>200384.236</v>
      </c>
      <c r="I411" s="108">
        <v>1082</v>
      </c>
      <c r="J411" s="108">
        <v>1082</v>
      </c>
      <c r="K411" s="114">
        <v>185.19800000000001</v>
      </c>
      <c r="L411" s="115">
        <f t="shared" si="7"/>
        <v>200384.236</v>
      </c>
      <c r="M411" s="122"/>
    </row>
    <row r="412" spans="1:13" ht="31.5" x14ac:dyDescent="0.25">
      <c r="A412" s="125">
        <v>406</v>
      </c>
      <c r="B412" s="109" t="s">
        <v>648</v>
      </c>
      <c r="C412" s="122"/>
      <c r="D412" s="122"/>
      <c r="E412" s="122"/>
      <c r="F412" s="122"/>
      <c r="G412" s="108">
        <v>14196</v>
      </c>
      <c r="H412" s="121">
        <v>496363.13999999996</v>
      </c>
      <c r="I412" s="108">
        <v>14196</v>
      </c>
      <c r="J412" s="108">
        <v>14196</v>
      </c>
      <c r="K412" s="114">
        <v>34.964999999999996</v>
      </c>
      <c r="L412" s="115">
        <f t="shared" si="7"/>
        <v>496363.13999999996</v>
      </c>
      <c r="M412" s="122"/>
    </row>
    <row r="413" spans="1:13" ht="31.5" x14ac:dyDescent="0.25">
      <c r="A413" s="125">
        <v>407</v>
      </c>
      <c r="B413" s="109" t="s">
        <v>649</v>
      </c>
      <c r="C413" s="122"/>
      <c r="D413" s="122"/>
      <c r="E413" s="122"/>
      <c r="F413" s="122"/>
      <c r="G413" s="108">
        <v>10599</v>
      </c>
      <c r="H413" s="121">
        <v>741188.07000000007</v>
      </c>
      <c r="I413" s="108">
        <v>10599</v>
      </c>
      <c r="J413" s="108">
        <v>10599</v>
      </c>
      <c r="K413" s="114">
        <v>69.930000000000007</v>
      </c>
      <c r="L413" s="115">
        <f t="shared" si="7"/>
        <v>741188.07000000007</v>
      </c>
      <c r="M413" s="122"/>
    </row>
    <row r="414" spans="1:13" ht="31.5" x14ac:dyDescent="0.25">
      <c r="A414" s="125">
        <v>408</v>
      </c>
      <c r="B414" s="109" t="s">
        <v>650</v>
      </c>
      <c r="C414" s="122"/>
      <c r="D414" s="122"/>
      <c r="E414" s="122"/>
      <c r="F414" s="122"/>
      <c r="G414" s="108">
        <v>11871</v>
      </c>
      <c r="H414" s="121">
        <v>1245267.9000000001</v>
      </c>
      <c r="I414" s="108">
        <v>11871</v>
      </c>
      <c r="J414" s="108">
        <v>11871</v>
      </c>
      <c r="K414" s="114">
        <v>104.9</v>
      </c>
      <c r="L414" s="115">
        <f t="shared" si="7"/>
        <v>1245267.9000000001</v>
      </c>
      <c r="M414" s="122"/>
    </row>
    <row r="415" spans="1:13" ht="31.5" x14ac:dyDescent="0.25">
      <c r="A415" s="125">
        <v>409</v>
      </c>
      <c r="B415" s="109" t="s">
        <v>651</v>
      </c>
      <c r="C415" s="122"/>
      <c r="D415" s="122"/>
      <c r="E415" s="122"/>
      <c r="F415" s="122"/>
      <c r="G415" s="108">
        <v>6158</v>
      </c>
      <c r="H415" s="121">
        <v>215345.25999999998</v>
      </c>
      <c r="I415" s="108">
        <v>6158</v>
      </c>
      <c r="J415" s="108">
        <v>6158</v>
      </c>
      <c r="K415" s="114">
        <v>34.97</v>
      </c>
      <c r="L415" s="115">
        <f t="shared" si="7"/>
        <v>215345.25999999998</v>
      </c>
      <c r="M415" s="122"/>
    </row>
    <row r="416" spans="1:13" ht="31.5" x14ac:dyDescent="0.25">
      <c r="A416" s="125">
        <v>410</v>
      </c>
      <c r="B416" s="109" t="s">
        <v>652</v>
      </c>
      <c r="C416" s="122"/>
      <c r="D416" s="122"/>
      <c r="E416" s="122"/>
      <c r="F416" s="122"/>
      <c r="G416" s="108">
        <v>7086</v>
      </c>
      <c r="H416" s="121">
        <v>371306.39999999997</v>
      </c>
      <c r="I416" s="108">
        <v>7086</v>
      </c>
      <c r="J416" s="108">
        <v>7086</v>
      </c>
      <c r="K416" s="114">
        <v>52.4</v>
      </c>
      <c r="L416" s="115">
        <f t="shared" si="7"/>
        <v>371306.39999999997</v>
      </c>
      <c r="M416" s="122"/>
    </row>
    <row r="417" spans="1:13" ht="47.25" x14ac:dyDescent="0.25">
      <c r="A417" s="125">
        <v>411</v>
      </c>
      <c r="B417" s="109" t="s">
        <v>653</v>
      </c>
      <c r="C417" s="122"/>
      <c r="D417" s="122"/>
      <c r="E417" s="122"/>
      <c r="F417" s="122"/>
      <c r="G417" s="108">
        <v>90655</v>
      </c>
      <c r="H417" s="121">
        <v>9962984.5</v>
      </c>
      <c r="I417" s="108">
        <v>90655</v>
      </c>
      <c r="J417" s="108">
        <v>90655</v>
      </c>
      <c r="K417" s="114">
        <v>109.9</v>
      </c>
      <c r="L417" s="115">
        <f t="shared" si="7"/>
        <v>9962984.5</v>
      </c>
      <c r="M417" s="122"/>
    </row>
    <row r="418" spans="1:13" ht="47.25" x14ac:dyDescent="0.25">
      <c r="A418" s="125">
        <v>412</v>
      </c>
      <c r="B418" s="109" t="s">
        <v>654</v>
      </c>
      <c r="C418" s="122"/>
      <c r="D418" s="122"/>
      <c r="E418" s="122"/>
      <c r="F418" s="122"/>
      <c r="G418" s="108">
        <v>66300</v>
      </c>
      <c r="H418" s="121">
        <v>98190.3</v>
      </c>
      <c r="I418" s="108">
        <v>66300</v>
      </c>
      <c r="J418" s="108">
        <v>66300</v>
      </c>
      <c r="K418" s="114">
        <v>1.4810000000000001</v>
      </c>
      <c r="L418" s="115">
        <f t="shared" si="7"/>
        <v>98190.3</v>
      </c>
      <c r="M418" s="122"/>
    </row>
    <row r="419" spans="1:13" ht="47.25" x14ac:dyDescent="0.25">
      <c r="A419" s="125">
        <v>413</v>
      </c>
      <c r="B419" s="109" t="s">
        <v>655</v>
      </c>
      <c r="C419" s="122"/>
      <c r="D419" s="122"/>
      <c r="E419" s="122"/>
      <c r="F419" s="122"/>
      <c r="G419" s="108">
        <v>126270</v>
      </c>
      <c r="H419" s="121">
        <v>76898.429999999993</v>
      </c>
      <c r="I419" s="108">
        <v>126270</v>
      </c>
      <c r="J419" s="108">
        <v>126270</v>
      </c>
      <c r="K419" s="114">
        <v>0.60899999999999999</v>
      </c>
      <c r="L419" s="115">
        <f t="shared" si="7"/>
        <v>76898.429999999993</v>
      </c>
      <c r="M419" s="122"/>
    </row>
    <row r="420" spans="1:13" ht="31.5" x14ac:dyDescent="0.25">
      <c r="A420" s="125">
        <v>414</v>
      </c>
      <c r="B420" s="109" t="s">
        <v>656</v>
      </c>
      <c r="C420" s="122"/>
      <c r="D420" s="122"/>
      <c r="E420" s="122"/>
      <c r="F420" s="122"/>
      <c r="G420" s="108">
        <v>426650</v>
      </c>
      <c r="H420" s="121">
        <v>192845.80000000002</v>
      </c>
      <c r="I420" s="108">
        <v>426650</v>
      </c>
      <c r="J420" s="108">
        <v>426650</v>
      </c>
      <c r="K420" s="114">
        <v>0.45200000000000001</v>
      </c>
      <c r="L420" s="115">
        <f t="shared" si="7"/>
        <v>192845.80000000002</v>
      </c>
      <c r="M420" s="122"/>
    </row>
    <row r="421" spans="1:13" ht="31.5" x14ac:dyDescent="0.25">
      <c r="A421" s="125">
        <v>415</v>
      </c>
      <c r="B421" s="109" t="s">
        <v>657</v>
      </c>
      <c r="C421" s="122"/>
      <c r="D421" s="122"/>
      <c r="E421" s="122"/>
      <c r="F421" s="122"/>
      <c r="G421" s="108">
        <v>297970</v>
      </c>
      <c r="H421" s="121">
        <v>134682.44</v>
      </c>
      <c r="I421" s="108">
        <v>297970</v>
      </c>
      <c r="J421" s="108">
        <v>297970</v>
      </c>
      <c r="K421" s="114">
        <v>0.45200000000000001</v>
      </c>
      <c r="L421" s="115">
        <f t="shared" si="7"/>
        <v>134682.44</v>
      </c>
      <c r="M421" s="122"/>
    </row>
    <row r="422" spans="1:13" ht="47.25" x14ac:dyDescent="0.25">
      <c r="A422" s="125">
        <v>416</v>
      </c>
      <c r="B422" s="109" t="s">
        <v>658</v>
      </c>
      <c r="C422" s="122"/>
      <c r="D422" s="122"/>
      <c r="E422" s="122"/>
      <c r="F422" s="122"/>
      <c r="G422" s="108">
        <v>868832</v>
      </c>
      <c r="H422" s="121">
        <v>2225947.5839999998</v>
      </c>
      <c r="I422" s="108">
        <v>868832</v>
      </c>
      <c r="J422" s="108">
        <v>868832</v>
      </c>
      <c r="K422" s="114">
        <v>2.5619999999999998</v>
      </c>
      <c r="L422" s="115">
        <f t="shared" si="7"/>
        <v>2225947.5839999998</v>
      </c>
      <c r="M422" s="122"/>
    </row>
    <row r="423" spans="1:13" ht="47.25" x14ac:dyDescent="0.25">
      <c r="A423" s="125">
        <v>417</v>
      </c>
      <c r="B423" s="109" t="s">
        <v>659</v>
      </c>
      <c r="C423" s="122"/>
      <c r="D423" s="122"/>
      <c r="E423" s="122"/>
      <c r="F423" s="122"/>
      <c r="G423" s="108">
        <v>1322502</v>
      </c>
      <c r="H423" s="121">
        <v>1680900.0419999999</v>
      </c>
      <c r="I423" s="108">
        <v>1322502</v>
      </c>
      <c r="J423" s="108">
        <v>1322502</v>
      </c>
      <c r="K423" s="114">
        <v>1.2709999999999999</v>
      </c>
      <c r="L423" s="115">
        <f t="shared" si="7"/>
        <v>1680900.0419999999</v>
      </c>
      <c r="M423" s="122"/>
    </row>
    <row r="424" spans="1:13" ht="47.25" x14ac:dyDescent="0.25">
      <c r="A424" s="125">
        <v>418</v>
      </c>
      <c r="B424" s="109" t="s">
        <v>660</v>
      </c>
      <c r="C424" s="122"/>
      <c r="D424" s="122"/>
      <c r="E424" s="122"/>
      <c r="F424" s="122"/>
      <c r="G424" s="108">
        <v>2571328</v>
      </c>
      <c r="H424" s="121">
        <v>3808136.7680000002</v>
      </c>
      <c r="I424" s="108">
        <v>2571328</v>
      </c>
      <c r="J424" s="108">
        <v>2571328</v>
      </c>
      <c r="K424" s="114">
        <v>1.4810000000000001</v>
      </c>
      <c r="L424" s="115">
        <f t="shared" si="7"/>
        <v>3808136.7680000002</v>
      </c>
      <c r="M424" s="122"/>
    </row>
    <row r="425" spans="1:13" ht="31.5" x14ac:dyDescent="0.25">
      <c r="A425" s="125">
        <v>419</v>
      </c>
      <c r="B425" s="109" t="s">
        <v>661</v>
      </c>
      <c r="C425" s="122"/>
      <c r="D425" s="122"/>
      <c r="E425" s="122"/>
      <c r="F425" s="122"/>
      <c r="G425" s="108">
        <v>15230</v>
      </c>
      <c r="H425" s="121">
        <v>54371.1</v>
      </c>
      <c r="I425" s="108">
        <v>15230</v>
      </c>
      <c r="J425" s="108">
        <v>15230</v>
      </c>
      <c r="K425" s="114">
        <v>3.57</v>
      </c>
      <c r="L425" s="115">
        <f t="shared" si="7"/>
        <v>54371.1</v>
      </c>
      <c r="M425" s="122"/>
    </row>
    <row r="426" spans="1:13" ht="31.5" x14ac:dyDescent="0.25">
      <c r="A426" s="125">
        <v>420</v>
      </c>
      <c r="B426" s="109" t="s">
        <v>662</v>
      </c>
      <c r="C426" s="122"/>
      <c r="D426" s="122"/>
      <c r="E426" s="122"/>
      <c r="F426" s="122"/>
      <c r="G426" s="108">
        <v>83100</v>
      </c>
      <c r="H426" s="121">
        <v>296667</v>
      </c>
      <c r="I426" s="108">
        <v>83100</v>
      </c>
      <c r="J426" s="108">
        <v>83100</v>
      </c>
      <c r="K426" s="114">
        <v>3.57</v>
      </c>
      <c r="L426" s="115">
        <f t="shared" si="7"/>
        <v>296667</v>
      </c>
      <c r="M426" s="122"/>
    </row>
    <row r="427" spans="1:13" ht="31.5" x14ac:dyDescent="0.25">
      <c r="A427" s="125">
        <v>421</v>
      </c>
      <c r="B427" s="109" t="s">
        <v>663</v>
      </c>
      <c r="C427" s="122"/>
      <c r="D427" s="122"/>
      <c r="E427" s="122"/>
      <c r="F427" s="122"/>
      <c r="G427" s="108">
        <v>130600</v>
      </c>
      <c r="H427" s="121">
        <v>466242</v>
      </c>
      <c r="I427" s="108">
        <v>130600</v>
      </c>
      <c r="J427" s="108">
        <v>130600</v>
      </c>
      <c r="K427" s="114">
        <v>3.57</v>
      </c>
      <c r="L427" s="115">
        <f t="shared" si="7"/>
        <v>466242</v>
      </c>
      <c r="M427" s="122"/>
    </row>
    <row r="428" spans="1:13" ht="31.5" x14ac:dyDescent="0.25">
      <c r="A428" s="125">
        <v>422</v>
      </c>
      <c r="B428" s="109" t="s">
        <v>664</v>
      </c>
      <c r="C428" s="122"/>
      <c r="D428" s="122"/>
      <c r="E428" s="122"/>
      <c r="F428" s="122"/>
      <c r="G428" s="108">
        <v>50680</v>
      </c>
      <c r="H428" s="121">
        <v>180927.6</v>
      </c>
      <c r="I428" s="108">
        <v>50680</v>
      </c>
      <c r="J428" s="108">
        <v>50680</v>
      </c>
      <c r="K428" s="114">
        <v>3.57</v>
      </c>
      <c r="L428" s="115">
        <f t="shared" si="7"/>
        <v>180927.6</v>
      </c>
      <c r="M428" s="122"/>
    </row>
    <row r="429" spans="1:13" ht="31.5" x14ac:dyDescent="0.25">
      <c r="A429" s="125">
        <v>423</v>
      </c>
      <c r="B429" s="109" t="s">
        <v>665</v>
      </c>
      <c r="C429" s="122"/>
      <c r="D429" s="122"/>
      <c r="E429" s="122"/>
      <c r="F429" s="122"/>
      <c r="G429" s="108">
        <v>23660</v>
      </c>
      <c r="H429" s="121">
        <v>185577.21</v>
      </c>
      <c r="I429" s="108">
        <v>23660</v>
      </c>
      <c r="J429" s="108">
        <v>23660</v>
      </c>
      <c r="K429" s="114">
        <v>7.8434999999999997</v>
      </c>
      <c r="L429" s="115">
        <f t="shared" si="7"/>
        <v>185577.21</v>
      </c>
      <c r="M429" s="122"/>
    </row>
    <row r="430" spans="1:13" ht="31.5" x14ac:dyDescent="0.25">
      <c r="A430" s="125">
        <v>424</v>
      </c>
      <c r="B430" s="109" t="s">
        <v>666</v>
      </c>
      <c r="C430" s="122"/>
      <c r="D430" s="122"/>
      <c r="E430" s="122"/>
      <c r="F430" s="122"/>
      <c r="G430" s="108">
        <v>23660</v>
      </c>
      <c r="H430" s="121">
        <v>188558.37</v>
      </c>
      <c r="I430" s="108">
        <v>23660</v>
      </c>
      <c r="J430" s="108">
        <v>23660</v>
      </c>
      <c r="K430" s="114">
        <v>7.9695</v>
      </c>
      <c r="L430" s="115">
        <f t="shared" si="7"/>
        <v>188558.37</v>
      </c>
      <c r="M430" s="122"/>
    </row>
    <row r="431" spans="1:13" ht="15.75" x14ac:dyDescent="0.25">
      <c r="A431" s="125">
        <v>425</v>
      </c>
      <c r="B431" s="109" t="s">
        <v>667</v>
      </c>
      <c r="C431" s="122"/>
      <c r="D431" s="122"/>
      <c r="E431" s="122"/>
      <c r="F431" s="122"/>
      <c r="G431" s="108">
        <v>360</v>
      </c>
      <c r="H431" s="121">
        <v>64260</v>
      </c>
      <c r="I431" s="108">
        <v>360</v>
      </c>
      <c r="J431" s="108">
        <v>360</v>
      </c>
      <c r="K431" s="114">
        <v>178.5</v>
      </c>
      <c r="L431" s="115">
        <f t="shared" si="7"/>
        <v>64260</v>
      </c>
      <c r="M431" s="122"/>
    </row>
    <row r="432" spans="1:13" ht="15.75" x14ac:dyDescent="0.25">
      <c r="A432" s="125">
        <v>426</v>
      </c>
      <c r="B432" s="109" t="s">
        <v>668</v>
      </c>
      <c r="C432" s="122"/>
      <c r="D432" s="122"/>
      <c r="E432" s="122"/>
      <c r="F432" s="122"/>
      <c r="G432" s="108">
        <v>21295</v>
      </c>
      <c r="H432" s="121">
        <v>82198.7</v>
      </c>
      <c r="I432" s="108">
        <v>21295</v>
      </c>
      <c r="J432" s="108">
        <v>21295</v>
      </c>
      <c r="K432" s="114">
        <v>3.86</v>
      </c>
      <c r="L432" s="115">
        <f t="shared" si="7"/>
        <v>82198.7</v>
      </c>
      <c r="M432" s="122"/>
    </row>
    <row r="433" spans="1:13" ht="15.75" x14ac:dyDescent="0.25">
      <c r="A433" s="125">
        <v>427</v>
      </c>
      <c r="B433" s="109" t="s">
        <v>669</v>
      </c>
      <c r="C433" s="122"/>
      <c r="D433" s="122"/>
      <c r="E433" s="122"/>
      <c r="F433" s="122"/>
      <c r="G433" s="108">
        <v>35180</v>
      </c>
      <c r="H433" s="121">
        <v>135794.79999999999</v>
      </c>
      <c r="I433" s="108">
        <v>35180</v>
      </c>
      <c r="J433" s="108">
        <v>35180</v>
      </c>
      <c r="K433" s="114">
        <v>3.86</v>
      </c>
      <c r="L433" s="115">
        <f t="shared" si="7"/>
        <v>135794.79999999999</v>
      </c>
      <c r="M433" s="122"/>
    </row>
    <row r="434" spans="1:13" ht="47.25" x14ac:dyDescent="0.25">
      <c r="A434" s="125">
        <v>428</v>
      </c>
      <c r="B434" s="109" t="s">
        <v>670</v>
      </c>
      <c r="C434" s="122"/>
      <c r="D434" s="122"/>
      <c r="E434" s="122"/>
      <c r="F434" s="122"/>
      <c r="G434" s="108">
        <v>42340</v>
      </c>
      <c r="H434" s="121">
        <v>181638.6</v>
      </c>
      <c r="I434" s="108">
        <v>42340</v>
      </c>
      <c r="J434" s="108">
        <v>42340</v>
      </c>
      <c r="K434" s="114">
        <v>4.29</v>
      </c>
      <c r="L434" s="115">
        <f t="shared" si="7"/>
        <v>181638.6</v>
      </c>
      <c r="M434" s="122"/>
    </row>
    <row r="435" spans="1:13" ht="31.5" x14ac:dyDescent="0.25">
      <c r="A435" s="125">
        <v>429</v>
      </c>
      <c r="B435" s="119" t="s">
        <v>671</v>
      </c>
      <c r="C435" s="122"/>
      <c r="D435" s="122"/>
      <c r="E435" s="122"/>
      <c r="F435" s="122"/>
      <c r="G435" s="108">
        <v>88452</v>
      </c>
      <c r="H435" s="121">
        <v>163636.20000000001</v>
      </c>
      <c r="I435" s="108">
        <v>88452</v>
      </c>
      <c r="J435" s="108">
        <v>88452</v>
      </c>
      <c r="K435" s="114">
        <v>1.85</v>
      </c>
      <c r="L435" s="115">
        <f t="shared" si="7"/>
        <v>163636.20000000001</v>
      </c>
      <c r="M435" s="122"/>
    </row>
    <row r="436" spans="1:13" ht="31.5" x14ac:dyDescent="0.25">
      <c r="A436" s="125">
        <v>430</v>
      </c>
      <c r="B436" s="119" t="s">
        <v>672</v>
      </c>
      <c r="C436" s="122"/>
      <c r="D436" s="122"/>
      <c r="E436" s="122"/>
      <c r="F436" s="122"/>
      <c r="G436" s="108">
        <v>72727</v>
      </c>
      <c r="H436" s="121">
        <v>134544.95000000001</v>
      </c>
      <c r="I436" s="108">
        <v>72727</v>
      </c>
      <c r="J436" s="108">
        <v>72727</v>
      </c>
      <c r="K436" s="114">
        <v>1.85</v>
      </c>
      <c r="L436" s="115">
        <f t="shared" si="7"/>
        <v>134544.95000000001</v>
      </c>
      <c r="M436" s="122"/>
    </row>
    <row r="437" spans="1:13" ht="31.5" x14ac:dyDescent="0.25">
      <c r="A437" s="125">
        <v>431</v>
      </c>
      <c r="B437" s="119" t="s">
        <v>673</v>
      </c>
      <c r="C437" s="122"/>
      <c r="D437" s="122"/>
      <c r="E437" s="122"/>
      <c r="F437" s="122"/>
      <c r="G437" s="108">
        <v>117427</v>
      </c>
      <c r="H437" s="121">
        <v>217239.95</v>
      </c>
      <c r="I437" s="108">
        <v>117427</v>
      </c>
      <c r="J437" s="108">
        <v>117427</v>
      </c>
      <c r="K437" s="114">
        <v>1.85</v>
      </c>
      <c r="L437" s="115">
        <f t="shared" si="7"/>
        <v>217239.95</v>
      </c>
      <c r="M437" s="122"/>
    </row>
    <row r="438" spans="1:13" ht="31.5" x14ac:dyDescent="0.25">
      <c r="A438" s="125">
        <v>432</v>
      </c>
      <c r="B438" s="119" t="s">
        <v>674</v>
      </c>
      <c r="C438" s="122"/>
      <c r="D438" s="122"/>
      <c r="E438" s="122"/>
      <c r="F438" s="122"/>
      <c r="G438" s="108">
        <v>204835</v>
      </c>
      <c r="H438" s="121">
        <v>378944.75</v>
      </c>
      <c r="I438" s="108">
        <v>204835</v>
      </c>
      <c r="J438" s="108">
        <v>204835</v>
      </c>
      <c r="K438" s="114">
        <v>1.85</v>
      </c>
      <c r="L438" s="115">
        <f t="shared" si="7"/>
        <v>378944.75</v>
      </c>
      <c r="M438" s="122"/>
    </row>
    <row r="439" spans="1:13" ht="47.25" x14ac:dyDescent="0.25">
      <c r="A439" s="125">
        <v>433</v>
      </c>
      <c r="B439" s="109" t="s">
        <v>675</v>
      </c>
      <c r="C439" s="122"/>
      <c r="D439" s="122"/>
      <c r="E439" s="122"/>
      <c r="F439" s="122"/>
      <c r="G439" s="108">
        <v>986204</v>
      </c>
      <c r="H439" s="121">
        <v>7731839.3599999994</v>
      </c>
      <c r="I439" s="108">
        <v>986204</v>
      </c>
      <c r="J439" s="108">
        <v>986204</v>
      </c>
      <c r="K439" s="114">
        <v>7.84</v>
      </c>
      <c r="L439" s="115">
        <f t="shared" si="7"/>
        <v>7731839.3599999994</v>
      </c>
      <c r="M439" s="122"/>
    </row>
    <row r="440" spans="1:13" ht="31.5" x14ac:dyDescent="0.25">
      <c r="A440" s="125">
        <v>434</v>
      </c>
      <c r="B440" s="109" t="s">
        <v>676</v>
      </c>
      <c r="C440" s="122"/>
      <c r="D440" s="122"/>
      <c r="E440" s="122"/>
      <c r="F440" s="122"/>
      <c r="G440" s="108">
        <v>900000</v>
      </c>
      <c r="H440" s="121">
        <v>7173000</v>
      </c>
      <c r="I440" s="108">
        <v>900000</v>
      </c>
      <c r="J440" s="108">
        <v>900000</v>
      </c>
      <c r="K440" s="114">
        <v>7.97</v>
      </c>
      <c r="L440" s="115">
        <f t="shared" si="7"/>
        <v>7173000</v>
      </c>
      <c r="M440" s="122"/>
    </row>
    <row r="441" spans="1:13" ht="47.25" x14ac:dyDescent="0.25">
      <c r="A441" s="125">
        <v>435</v>
      </c>
      <c r="B441" s="109" t="s">
        <v>677</v>
      </c>
      <c r="C441" s="122"/>
      <c r="D441" s="122"/>
      <c r="E441" s="122"/>
      <c r="F441" s="122"/>
      <c r="G441" s="108">
        <v>979860</v>
      </c>
      <c r="H441" s="121">
        <v>7809484.2000000002</v>
      </c>
      <c r="I441" s="108">
        <v>979860</v>
      </c>
      <c r="J441" s="108">
        <v>979860</v>
      </c>
      <c r="K441" s="114">
        <v>7.97</v>
      </c>
      <c r="L441" s="115">
        <f t="shared" si="7"/>
        <v>7809484.2000000002</v>
      </c>
      <c r="M441" s="122"/>
    </row>
    <row r="442" spans="1:13" ht="31.5" x14ac:dyDescent="0.25">
      <c r="A442" s="125">
        <v>436</v>
      </c>
      <c r="B442" s="109" t="s">
        <v>678</v>
      </c>
      <c r="C442" s="122"/>
      <c r="D442" s="122"/>
      <c r="E442" s="122"/>
      <c r="F442" s="122"/>
      <c r="G442" s="108">
        <v>17500</v>
      </c>
      <c r="H442" s="121">
        <v>142100</v>
      </c>
      <c r="I442" s="108">
        <v>17500</v>
      </c>
      <c r="J442" s="108">
        <v>17500</v>
      </c>
      <c r="K442" s="114">
        <v>8.1199999999999992</v>
      </c>
      <c r="L442" s="115">
        <f t="shared" si="7"/>
        <v>142100</v>
      </c>
      <c r="M442" s="122"/>
    </row>
    <row r="443" spans="1:13" ht="63" x14ac:dyDescent="0.25">
      <c r="A443" s="125">
        <v>437</v>
      </c>
      <c r="B443" s="109" t="s">
        <v>679</v>
      </c>
      <c r="C443" s="122"/>
      <c r="D443" s="122"/>
      <c r="E443" s="122"/>
      <c r="F443" s="122"/>
      <c r="G443" s="108">
        <v>6291</v>
      </c>
      <c r="H443" s="121">
        <v>13389449.85</v>
      </c>
      <c r="I443" s="108">
        <v>6291</v>
      </c>
      <c r="J443" s="108">
        <v>6291</v>
      </c>
      <c r="K443" s="114">
        <v>2128.35</v>
      </c>
      <c r="L443" s="115">
        <f t="shared" si="7"/>
        <v>13389449.85</v>
      </c>
      <c r="M443" s="122"/>
    </row>
    <row r="444" spans="1:13" ht="31.5" x14ac:dyDescent="0.25">
      <c r="A444" s="125">
        <v>438</v>
      </c>
      <c r="B444" s="109" t="s">
        <v>680</v>
      </c>
      <c r="C444" s="122"/>
      <c r="D444" s="122"/>
      <c r="E444" s="122"/>
      <c r="F444" s="122"/>
      <c r="G444" s="108">
        <v>33630</v>
      </c>
      <c r="H444" s="121">
        <v>191052.03</v>
      </c>
      <c r="I444" s="108">
        <v>33630</v>
      </c>
      <c r="J444" s="108">
        <v>33630</v>
      </c>
      <c r="K444" s="114">
        <v>5.681</v>
      </c>
      <c r="L444" s="115">
        <f t="shared" si="7"/>
        <v>191052.03</v>
      </c>
      <c r="M444" s="122"/>
    </row>
    <row r="445" spans="1:13" ht="15.75" x14ac:dyDescent="0.25">
      <c r="A445" s="125">
        <v>439</v>
      </c>
      <c r="B445" s="109" t="s">
        <v>681</v>
      </c>
      <c r="C445" s="122"/>
      <c r="D445" s="122"/>
      <c r="E445" s="122"/>
      <c r="F445" s="122"/>
      <c r="G445" s="108">
        <v>587101</v>
      </c>
      <c r="H445" s="121">
        <v>1379687.35</v>
      </c>
      <c r="I445" s="108">
        <v>587101</v>
      </c>
      <c r="J445" s="108">
        <v>587101</v>
      </c>
      <c r="K445" s="114">
        <v>2.35</v>
      </c>
      <c r="L445" s="115">
        <f t="shared" si="7"/>
        <v>1379687.35</v>
      </c>
      <c r="M445" s="122"/>
    </row>
    <row r="446" spans="1:13" ht="31.5" x14ac:dyDescent="0.25">
      <c r="A446" s="125">
        <v>440</v>
      </c>
      <c r="B446" s="109" t="s">
        <v>682</v>
      </c>
      <c r="C446" s="122"/>
      <c r="D446" s="122"/>
      <c r="E446" s="122"/>
      <c r="F446" s="122"/>
      <c r="G446" s="108">
        <v>587101</v>
      </c>
      <c r="H446" s="121">
        <v>5254553.9499999993</v>
      </c>
      <c r="I446" s="108">
        <v>587101</v>
      </c>
      <c r="J446" s="108">
        <v>587101</v>
      </c>
      <c r="K446" s="114">
        <v>8.9499999999999993</v>
      </c>
      <c r="L446" s="115">
        <f t="shared" si="7"/>
        <v>5254553.9499999993</v>
      </c>
      <c r="M446" s="122"/>
    </row>
    <row r="447" spans="1:13" ht="31.5" x14ac:dyDescent="0.25">
      <c r="A447" s="125">
        <v>441</v>
      </c>
      <c r="B447" s="109" t="s">
        <v>683</v>
      </c>
      <c r="C447" s="122"/>
      <c r="D447" s="122"/>
      <c r="E447" s="122"/>
      <c r="F447" s="122"/>
      <c r="G447" s="108">
        <v>587101</v>
      </c>
      <c r="H447" s="121">
        <v>6334819.7899999991</v>
      </c>
      <c r="I447" s="108">
        <v>587101</v>
      </c>
      <c r="J447" s="108">
        <v>587101</v>
      </c>
      <c r="K447" s="114">
        <v>10.79</v>
      </c>
      <c r="L447" s="115">
        <f t="shared" si="7"/>
        <v>6334819.7899999991</v>
      </c>
      <c r="M447" s="122"/>
    </row>
    <row r="448" spans="1:13" ht="31.5" x14ac:dyDescent="0.25">
      <c r="A448" s="125">
        <v>442</v>
      </c>
      <c r="B448" s="109" t="s">
        <v>684</v>
      </c>
      <c r="C448" s="122"/>
      <c r="D448" s="122"/>
      <c r="E448" s="122"/>
      <c r="F448" s="122"/>
      <c r="G448" s="108">
        <v>587101</v>
      </c>
      <c r="H448" s="121">
        <v>5501136.3699999992</v>
      </c>
      <c r="I448" s="108">
        <v>587101</v>
      </c>
      <c r="J448" s="108">
        <v>587101</v>
      </c>
      <c r="K448" s="114">
        <v>9.3699999999999992</v>
      </c>
      <c r="L448" s="115">
        <f t="shared" si="7"/>
        <v>5501136.3699999992</v>
      </c>
      <c r="M448" s="122"/>
    </row>
    <row r="449" spans="1:13" ht="31.5" x14ac:dyDescent="0.25">
      <c r="A449" s="125">
        <v>443</v>
      </c>
      <c r="B449" s="109" t="s">
        <v>685</v>
      </c>
      <c r="C449" s="122"/>
      <c r="D449" s="122"/>
      <c r="E449" s="122"/>
      <c r="F449" s="122"/>
      <c r="G449" s="108">
        <v>587101</v>
      </c>
      <c r="H449" s="121">
        <v>4943390.42</v>
      </c>
      <c r="I449" s="108">
        <v>587101</v>
      </c>
      <c r="J449" s="108">
        <v>587101</v>
      </c>
      <c r="K449" s="114">
        <v>8.42</v>
      </c>
      <c r="L449" s="115">
        <f t="shared" si="7"/>
        <v>4943390.42</v>
      </c>
      <c r="M449" s="122"/>
    </row>
    <row r="450" spans="1:13" ht="31.5" x14ac:dyDescent="0.25">
      <c r="A450" s="125">
        <v>444</v>
      </c>
      <c r="B450" s="109" t="s">
        <v>686</v>
      </c>
      <c r="C450" s="122"/>
      <c r="D450" s="122"/>
      <c r="E450" s="122"/>
      <c r="F450" s="122"/>
      <c r="G450" s="108">
        <v>587101</v>
      </c>
      <c r="H450" s="121">
        <v>5777073.8399999999</v>
      </c>
      <c r="I450" s="108">
        <v>587101</v>
      </c>
      <c r="J450" s="108">
        <v>587101</v>
      </c>
      <c r="K450" s="114">
        <v>9.84</v>
      </c>
      <c r="L450" s="115">
        <f t="shared" si="7"/>
        <v>5777073.8399999999</v>
      </c>
      <c r="M450" s="122"/>
    </row>
    <row r="451" spans="1:13" ht="31.5" x14ac:dyDescent="0.25">
      <c r="A451" s="125">
        <v>445</v>
      </c>
      <c r="B451" s="109" t="s">
        <v>687</v>
      </c>
      <c r="C451" s="122"/>
      <c r="D451" s="122"/>
      <c r="E451" s="122"/>
      <c r="F451" s="122"/>
      <c r="G451" s="108">
        <v>112745</v>
      </c>
      <c r="H451" s="121">
        <v>404754.55</v>
      </c>
      <c r="I451" s="108">
        <v>112745</v>
      </c>
      <c r="J451" s="108">
        <v>112745</v>
      </c>
      <c r="K451" s="114">
        <v>3.59</v>
      </c>
      <c r="L451" s="115">
        <f t="shared" si="7"/>
        <v>404754.55</v>
      </c>
      <c r="M451" s="122"/>
    </row>
    <row r="452" spans="1:13" ht="31.5" x14ac:dyDescent="0.25">
      <c r="A452" s="125">
        <v>446</v>
      </c>
      <c r="B452" s="109" t="s">
        <v>688</v>
      </c>
      <c r="C452" s="122"/>
      <c r="D452" s="122"/>
      <c r="E452" s="122"/>
      <c r="F452" s="122"/>
      <c r="G452" s="108">
        <v>1164</v>
      </c>
      <c r="H452" s="121">
        <v>91956</v>
      </c>
      <c r="I452" s="108">
        <v>1164</v>
      </c>
      <c r="J452" s="108">
        <v>1164</v>
      </c>
      <c r="K452" s="114">
        <v>79</v>
      </c>
      <c r="L452" s="115">
        <f t="shared" si="7"/>
        <v>91956</v>
      </c>
      <c r="M452" s="122"/>
    </row>
    <row r="453" spans="1:13" ht="31.5" x14ac:dyDescent="0.25">
      <c r="A453" s="125">
        <v>447</v>
      </c>
      <c r="B453" s="109" t="s">
        <v>689</v>
      </c>
      <c r="C453" s="122"/>
      <c r="D453" s="122"/>
      <c r="E453" s="122"/>
      <c r="F453" s="122"/>
      <c r="G453" s="108">
        <v>1950</v>
      </c>
      <c r="H453" s="121">
        <v>2496663</v>
      </c>
      <c r="I453" s="108">
        <v>1950</v>
      </c>
      <c r="J453" s="108">
        <v>1950</v>
      </c>
      <c r="K453" s="114">
        <v>1280.3399999999999</v>
      </c>
      <c r="L453" s="115">
        <f t="shared" si="7"/>
        <v>2496663</v>
      </c>
      <c r="M453" s="122"/>
    </row>
    <row r="454" spans="1:13" ht="31.5" x14ac:dyDescent="0.25">
      <c r="A454" s="125">
        <v>448</v>
      </c>
      <c r="B454" s="109" t="s">
        <v>690</v>
      </c>
      <c r="C454" s="122"/>
      <c r="D454" s="122"/>
      <c r="E454" s="122"/>
      <c r="F454" s="122"/>
      <c r="G454" s="108">
        <v>500</v>
      </c>
      <c r="H454" s="121">
        <v>640170</v>
      </c>
      <c r="I454" s="108">
        <v>500</v>
      </c>
      <c r="J454" s="108">
        <v>500</v>
      </c>
      <c r="K454" s="114">
        <v>1280.3399999999999</v>
      </c>
      <c r="L454" s="115">
        <f t="shared" si="7"/>
        <v>640170</v>
      </c>
      <c r="M454" s="122"/>
    </row>
    <row r="455" spans="1:13" ht="31.5" x14ac:dyDescent="0.25">
      <c r="A455" s="125">
        <v>449</v>
      </c>
      <c r="B455" s="109" t="s">
        <v>691</v>
      </c>
      <c r="C455" s="122"/>
      <c r="D455" s="122"/>
      <c r="E455" s="122"/>
      <c r="F455" s="122"/>
      <c r="G455" s="108">
        <v>800</v>
      </c>
      <c r="H455" s="121">
        <v>1536264</v>
      </c>
      <c r="I455" s="108">
        <v>800</v>
      </c>
      <c r="J455" s="108">
        <v>800</v>
      </c>
      <c r="K455" s="114">
        <v>1920.33</v>
      </c>
      <c r="L455" s="115">
        <f t="shared" ref="L455:L468" si="8">J455*K455</f>
        <v>1536264</v>
      </c>
      <c r="M455" s="122"/>
    </row>
    <row r="456" spans="1:13" ht="31.5" x14ac:dyDescent="0.25">
      <c r="A456" s="125">
        <v>450</v>
      </c>
      <c r="B456" s="109" t="s">
        <v>691</v>
      </c>
      <c r="C456" s="122"/>
      <c r="D456" s="122"/>
      <c r="E456" s="122"/>
      <c r="F456" s="122"/>
      <c r="G456" s="108">
        <v>2050</v>
      </c>
      <c r="H456" s="121">
        <v>3936676.5</v>
      </c>
      <c r="I456" s="108">
        <v>2050</v>
      </c>
      <c r="J456" s="108">
        <v>2050</v>
      </c>
      <c r="K456" s="114">
        <v>1920.33</v>
      </c>
      <c r="L456" s="115">
        <f t="shared" si="8"/>
        <v>3936676.5</v>
      </c>
      <c r="M456" s="122"/>
    </row>
    <row r="457" spans="1:13" ht="31.5" x14ac:dyDescent="0.25">
      <c r="A457" s="125">
        <v>451</v>
      </c>
      <c r="B457" s="109" t="s">
        <v>692</v>
      </c>
      <c r="C457" s="122"/>
      <c r="D457" s="122"/>
      <c r="E457" s="122"/>
      <c r="F457" s="122"/>
      <c r="G457" s="108">
        <v>6</v>
      </c>
      <c r="H457" s="121">
        <v>15235.02</v>
      </c>
      <c r="I457" s="108">
        <v>6</v>
      </c>
      <c r="J457" s="108">
        <v>6</v>
      </c>
      <c r="K457" s="114">
        <v>2539.17</v>
      </c>
      <c r="L457" s="115">
        <f t="shared" si="8"/>
        <v>15235.02</v>
      </c>
      <c r="M457" s="122"/>
    </row>
    <row r="458" spans="1:13" ht="15.75" x14ac:dyDescent="0.25">
      <c r="A458" s="125">
        <v>452</v>
      </c>
      <c r="B458" s="109" t="s">
        <v>693</v>
      </c>
      <c r="C458" s="122"/>
      <c r="D458" s="122"/>
      <c r="E458" s="122"/>
      <c r="F458" s="122"/>
      <c r="G458" s="108">
        <v>240</v>
      </c>
      <c r="H458" s="121">
        <v>204880.8</v>
      </c>
      <c r="I458" s="108">
        <v>240</v>
      </c>
      <c r="J458" s="108">
        <v>240</v>
      </c>
      <c r="K458" s="114">
        <v>853.67</v>
      </c>
      <c r="L458" s="115">
        <f t="shared" si="8"/>
        <v>204880.8</v>
      </c>
      <c r="M458" s="122"/>
    </row>
    <row r="459" spans="1:13" ht="15.75" x14ac:dyDescent="0.25">
      <c r="A459" s="125">
        <v>453</v>
      </c>
      <c r="B459" s="109" t="s">
        <v>693</v>
      </c>
      <c r="C459" s="122"/>
      <c r="D459" s="122"/>
      <c r="E459" s="122"/>
      <c r="F459" s="122"/>
      <c r="G459" s="108">
        <v>1700</v>
      </c>
      <c r="H459" s="121">
        <v>1451239</v>
      </c>
      <c r="I459" s="108">
        <v>1700</v>
      </c>
      <c r="J459" s="108">
        <v>1700</v>
      </c>
      <c r="K459" s="114">
        <v>853.67</v>
      </c>
      <c r="L459" s="115">
        <f t="shared" si="8"/>
        <v>1451239</v>
      </c>
      <c r="M459" s="122"/>
    </row>
    <row r="460" spans="1:13" ht="15.75" x14ac:dyDescent="0.25">
      <c r="A460" s="125">
        <v>454</v>
      </c>
      <c r="B460" s="109" t="s">
        <v>694</v>
      </c>
      <c r="C460" s="122"/>
      <c r="D460" s="122"/>
      <c r="E460" s="122"/>
      <c r="F460" s="122"/>
      <c r="G460" s="108">
        <v>20185</v>
      </c>
      <c r="H460" s="121">
        <v>810629.6</v>
      </c>
      <c r="I460" s="108">
        <v>20185</v>
      </c>
      <c r="J460" s="108">
        <v>20185</v>
      </c>
      <c r="K460" s="114">
        <v>40.159999999999997</v>
      </c>
      <c r="L460" s="115">
        <f t="shared" si="8"/>
        <v>810629.6</v>
      </c>
      <c r="M460" s="122"/>
    </row>
    <row r="461" spans="1:13" ht="15.75" x14ac:dyDescent="0.25">
      <c r="A461" s="125">
        <v>455</v>
      </c>
      <c r="B461" s="109" t="s">
        <v>695</v>
      </c>
      <c r="C461" s="122"/>
      <c r="D461" s="122"/>
      <c r="E461" s="122"/>
      <c r="F461" s="122"/>
      <c r="G461" s="108">
        <v>480</v>
      </c>
      <c r="H461" s="121">
        <v>183960</v>
      </c>
      <c r="I461" s="108">
        <v>480</v>
      </c>
      <c r="J461" s="108">
        <v>480</v>
      </c>
      <c r="K461" s="114">
        <v>383.25</v>
      </c>
      <c r="L461" s="115">
        <f t="shared" si="8"/>
        <v>183960</v>
      </c>
      <c r="M461" s="122"/>
    </row>
    <row r="462" spans="1:13" ht="31.5" x14ac:dyDescent="0.25">
      <c r="A462" s="125">
        <v>456</v>
      </c>
      <c r="B462" s="109" t="s">
        <v>696</v>
      </c>
      <c r="C462" s="122"/>
      <c r="D462" s="122"/>
      <c r="E462" s="122"/>
      <c r="F462" s="122"/>
      <c r="G462" s="108">
        <v>480</v>
      </c>
      <c r="H462" s="121">
        <v>166320</v>
      </c>
      <c r="I462" s="108">
        <v>480</v>
      </c>
      <c r="J462" s="108">
        <v>480</v>
      </c>
      <c r="K462" s="114">
        <v>346.5</v>
      </c>
      <c r="L462" s="115">
        <f t="shared" si="8"/>
        <v>166320</v>
      </c>
      <c r="M462" s="122"/>
    </row>
    <row r="463" spans="1:13" ht="31.5" x14ac:dyDescent="0.25">
      <c r="A463" s="125">
        <v>457</v>
      </c>
      <c r="B463" s="109" t="s">
        <v>697</v>
      </c>
      <c r="C463" s="122"/>
      <c r="D463" s="122"/>
      <c r="E463" s="122"/>
      <c r="F463" s="122"/>
      <c r="G463" s="108">
        <v>906</v>
      </c>
      <c r="H463" s="121">
        <v>688560</v>
      </c>
      <c r="I463" s="108">
        <v>906</v>
      </c>
      <c r="J463" s="108">
        <v>906</v>
      </c>
      <c r="K463" s="114">
        <v>760</v>
      </c>
      <c r="L463" s="115">
        <f t="shared" si="8"/>
        <v>688560</v>
      </c>
      <c r="M463" s="122"/>
    </row>
    <row r="464" spans="1:13" ht="31.5" x14ac:dyDescent="0.25">
      <c r="A464" s="125">
        <v>458</v>
      </c>
      <c r="B464" s="109" t="s">
        <v>697</v>
      </c>
      <c r="C464" s="122"/>
      <c r="D464" s="122"/>
      <c r="E464" s="122"/>
      <c r="F464" s="122"/>
      <c r="G464" s="108">
        <v>1056</v>
      </c>
      <c r="H464" s="121">
        <v>175296</v>
      </c>
      <c r="I464" s="108">
        <v>1056</v>
      </c>
      <c r="J464" s="108">
        <v>1056</v>
      </c>
      <c r="K464" s="114">
        <v>166</v>
      </c>
      <c r="L464" s="115">
        <f t="shared" si="8"/>
        <v>175296</v>
      </c>
      <c r="M464" s="122"/>
    </row>
    <row r="465" spans="1:13" ht="15.75" x14ac:dyDescent="0.25">
      <c r="A465" s="125">
        <v>459</v>
      </c>
      <c r="B465" s="109" t="s">
        <v>698</v>
      </c>
      <c r="C465" s="122"/>
      <c r="D465" s="122"/>
      <c r="E465" s="122"/>
      <c r="F465" s="122"/>
      <c r="G465" s="117">
        <v>200</v>
      </c>
      <c r="H465" s="121">
        <v>260400</v>
      </c>
      <c r="I465" s="117">
        <v>200</v>
      </c>
      <c r="J465" s="117">
        <v>200</v>
      </c>
      <c r="K465" s="114">
        <v>1302</v>
      </c>
      <c r="L465" s="115">
        <f t="shared" si="8"/>
        <v>260400</v>
      </c>
      <c r="M465" s="122"/>
    </row>
    <row r="466" spans="1:13" ht="47.25" x14ac:dyDescent="0.25">
      <c r="A466" s="125">
        <v>460</v>
      </c>
      <c r="B466" s="109" t="s">
        <v>699</v>
      </c>
      <c r="C466" s="122"/>
      <c r="D466" s="122"/>
      <c r="E466" s="122"/>
      <c r="F466" s="122"/>
      <c r="G466" s="108">
        <v>61200</v>
      </c>
      <c r="H466" s="121">
        <v>77785.2</v>
      </c>
      <c r="I466" s="108">
        <v>61200</v>
      </c>
      <c r="J466" s="108">
        <v>61200</v>
      </c>
      <c r="K466" s="114">
        <v>1.2709999999999999</v>
      </c>
      <c r="L466" s="115">
        <f t="shared" si="8"/>
        <v>77785.2</v>
      </c>
      <c r="M466" s="122"/>
    </row>
    <row r="467" spans="1:13" ht="31.5" x14ac:dyDescent="0.25">
      <c r="A467" s="125">
        <v>461</v>
      </c>
      <c r="B467" s="109" t="s">
        <v>700</v>
      </c>
      <c r="C467" s="122"/>
      <c r="D467" s="122"/>
      <c r="E467" s="122"/>
      <c r="F467" s="122"/>
      <c r="G467" s="108">
        <v>700000</v>
      </c>
      <c r="H467" s="121">
        <v>808500.00000000012</v>
      </c>
      <c r="I467" s="108">
        <v>700000</v>
      </c>
      <c r="J467" s="108">
        <v>700000</v>
      </c>
      <c r="K467" s="114">
        <v>1.1550000000000002</v>
      </c>
      <c r="L467" s="115">
        <f t="shared" si="8"/>
        <v>808500.00000000012</v>
      </c>
      <c r="M467" s="122"/>
    </row>
    <row r="468" spans="1:13" ht="47.25" x14ac:dyDescent="0.25">
      <c r="A468" s="125">
        <v>462</v>
      </c>
      <c r="B468" s="109" t="s">
        <v>701</v>
      </c>
      <c r="C468" s="122"/>
      <c r="D468" s="122"/>
      <c r="E468" s="122"/>
      <c r="F468" s="122"/>
      <c r="G468" s="108">
        <v>23000</v>
      </c>
      <c r="H468" s="121">
        <v>294400</v>
      </c>
      <c r="I468" s="108">
        <v>23000</v>
      </c>
      <c r="J468" s="108">
        <v>23000</v>
      </c>
      <c r="K468" s="114">
        <v>12.8</v>
      </c>
      <c r="L468" s="115">
        <f t="shared" si="8"/>
        <v>294400</v>
      </c>
      <c r="M468" s="122"/>
    </row>
    <row r="469" spans="1:13" x14ac:dyDescent="0.25">
      <c r="A469" s="129"/>
      <c r="B469" s="129" t="s">
        <v>3</v>
      </c>
      <c r="C469" s="129"/>
      <c r="D469" s="129"/>
      <c r="E469" s="129"/>
      <c r="F469" s="129"/>
      <c r="G469" s="129"/>
      <c r="H469" s="129"/>
      <c r="I469" s="129"/>
      <c r="J469" s="129"/>
      <c r="K469" s="129"/>
      <c r="L469" s="130">
        <f>SUM(L6:L468)</f>
        <v>735181246.34351051</v>
      </c>
      <c r="M469" s="129"/>
    </row>
  </sheetData>
  <mergeCells count="10">
    <mergeCell ref="J4:L4"/>
    <mergeCell ref="M4:M5"/>
    <mergeCell ref="A289:B289"/>
    <mergeCell ref="B2:H2"/>
    <mergeCell ref="B3:I3"/>
    <mergeCell ref="A4:A5"/>
    <mergeCell ref="B4:B5"/>
    <mergeCell ref="C4:C5"/>
    <mergeCell ref="D4:D5"/>
    <mergeCell ref="E4:I4"/>
  </mergeCells>
  <printOptions horizontalCentered="1"/>
  <pageMargins left="0.15748031496062992" right="0.15748031496062992" top="0.19685039370078741" bottom="0.19685039370078741" header="0.15748031496062992" footer="0.15748031496062992"/>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9"/>
  <dimension ref="A1:BE16"/>
  <sheetViews>
    <sheetView tabSelected="1" zoomScale="90" zoomScaleNormal="90" workbookViewId="0">
      <pane xSplit="8" ySplit="5" topLeftCell="BA6" activePane="bottomRight" state="frozenSplit"/>
      <selection pane="topRight" activeCell="H1" sqref="H1"/>
      <selection pane="bottomLeft" activeCell="A4" sqref="A4"/>
      <selection pane="bottomRight" activeCell="F16" sqref="F16"/>
    </sheetView>
  </sheetViews>
  <sheetFormatPr defaultColWidth="9.140625" defaultRowHeight="15" x14ac:dyDescent="0.25"/>
  <cols>
    <col min="1" max="1" width="7" style="50" customWidth="1"/>
    <col min="2" max="2" width="19.42578125" style="6" customWidth="1"/>
    <col min="3" max="3" width="15" style="6" customWidth="1"/>
    <col min="4" max="4" width="21.140625" style="6" customWidth="1"/>
    <col min="5" max="5" width="16.5703125" style="6" customWidth="1"/>
    <col min="6" max="6" width="11.42578125" style="51" customWidth="1"/>
    <col min="7" max="7" width="9" style="5" customWidth="1"/>
    <col min="8" max="8" width="11.140625" style="5" customWidth="1"/>
    <col min="9" max="9" width="14.5703125" style="6" customWidth="1"/>
    <col min="10" max="10" width="15.42578125" style="6" bestFit="1" customWidth="1"/>
    <col min="11" max="11" width="15.140625" style="6" customWidth="1"/>
    <col min="12" max="12" width="11.85546875" style="6" customWidth="1"/>
    <col min="13" max="13" width="13" style="6" bestFit="1" customWidth="1"/>
    <col min="14" max="14" width="12" style="6" customWidth="1"/>
    <col min="15" max="15" width="13" style="6" bestFit="1" customWidth="1"/>
    <col min="16" max="16" width="12" style="6" bestFit="1" customWidth="1"/>
    <col min="17" max="17" width="15.42578125" style="6" bestFit="1" customWidth="1"/>
    <col min="18" max="18" width="12" style="6" bestFit="1" customWidth="1"/>
    <col min="19" max="19" width="15.42578125" style="6" bestFit="1" customWidth="1"/>
    <col min="20" max="20" width="12" style="6" bestFit="1" customWidth="1"/>
    <col min="21" max="21" width="15.42578125" style="6" bestFit="1" customWidth="1"/>
    <col min="22" max="22" width="12" style="6" bestFit="1" customWidth="1"/>
    <col min="23" max="23" width="15.42578125" style="6" bestFit="1" customWidth="1"/>
    <col min="24" max="24" width="12" style="6" bestFit="1" customWidth="1"/>
    <col min="25" max="25" width="15.42578125" style="6" bestFit="1" customWidth="1"/>
    <col min="26" max="26" width="12" style="6" bestFit="1" customWidth="1"/>
    <col min="27" max="27" width="15.42578125" style="6" bestFit="1" customWidth="1"/>
    <col min="28" max="28" width="12" style="6" bestFit="1" customWidth="1"/>
    <col min="29" max="29" width="15.42578125" style="6" bestFit="1" customWidth="1"/>
    <col min="30" max="30" width="12" style="6" bestFit="1" customWidth="1"/>
    <col min="31" max="31" width="15.42578125" style="6" bestFit="1" customWidth="1"/>
    <col min="32" max="32" width="12" style="6" bestFit="1" customWidth="1"/>
    <col min="33" max="33" width="15.42578125" style="6" bestFit="1" customWidth="1"/>
    <col min="34" max="34" width="12" style="6" bestFit="1" customWidth="1"/>
    <col min="35" max="35" width="15.42578125" style="6" bestFit="1" customWidth="1"/>
    <col min="36" max="36" width="16.85546875" style="6" bestFit="1" customWidth="1"/>
    <col min="37" max="37" width="12" style="6" bestFit="1" customWidth="1"/>
    <col min="38" max="38" width="15.42578125" style="6" bestFit="1" customWidth="1"/>
    <col min="39" max="39" width="13.28515625" style="6" bestFit="1" customWidth="1"/>
    <col min="40" max="40" width="12" style="6" bestFit="1" customWidth="1"/>
    <col min="41" max="41" width="15.42578125" style="6" bestFit="1" customWidth="1"/>
    <col min="42" max="42" width="13.28515625" style="6" bestFit="1" customWidth="1"/>
    <col min="43" max="43" width="12" style="6" bestFit="1" customWidth="1"/>
    <col min="44" max="44" width="15.42578125" style="6" bestFit="1" customWidth="1"/>
    <col min="45" max="45" width="13.28515625" style="5" bestFit="1" customWidth="1"/>
    <col min="46" max="46" width="15.42578125" style="5" bestFit="1" customWidth="1"/>
    <col min="47" max="47" width="13.28515625" style="5" bestFit="1" customWidth="1"/>
    <col min="48" max="48" width="14.85546875" style="5" bestFit="1" customWidth="1"/>
    <col min="49" max="49" width="23.140625" style="5" customWidth="1"/>
    <col min="50" max="50" width="13.28515625" style="6" bestFit="1" customWidth="1"/>
    <col min="51" max="51" width="14.85546875" style="6" bestFit="1" customWidth="1"/>
    <col min="52" max="52" width="13.28515625" style="6" bestFit="1" customWidth="1"/>
    <col min="53" max="53" width="14.85546875" style="6" bestFit="1" customWidth="1"/>
    <col min="54" max="54" width="13.28515625" style="6" bestFit="1" customWidth="1"/>
    <col min="55" max="55" width="14.85546875" style="6" bestFit="1" customWidth="1"/>
    <col min="56" max="56" width="13.28515625" style="6" bestFit="1" customWidth="1"/>
    <col min="57" max="57" width="14.85546875" style="6" bestFit="1" customWidth="1"/>
    <col min="58" max="16384" width="9.140625" style="6"/>
  </cols>
  <sheetData>
    <row r="1" spans="1:57" ht="15.75" x14ac:dyDescent="0.25">
      <c r="A1" s="52" t="s">
        <v>183</v>
      </c>
      <c r="B1" s="1"/>
      <c r="C1" s="1"/>
      <c r="D1" s="1"/>
      <c r="E1" s="1"/>
      <c r="F1" s="1"/>
      <c r="G1" s="1"/>
      <c r="H1" s="49"/>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28"/>
      <c r="AY1" s="28"/>
      <c r="AZ1" s="28"/>
      <c r="BA1" s="28"/>
      <c r="BB1" s="28"/>
      <c r="BC1" s="28"/>
      <c r="BD1" s="28"/>
      <c r="BE1" s="28"/>
    </row>
    <row r="2" spans="1:57" ht="15" customHeight="1" x14ac:dyDescent="0.25">
      <c r="A2" s="81" t="s">
        <v>209</v>
      </c>
      <c r="B2" s="81"/>
      <c r="C2" s="81"/>
      <c r="D2" s="81"/>
      <c r="E2" s="81"/>
      <c r="F2" s="81"/>
      <c r="G2" s="81"/>
      <c r="H2" s="49"/>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28"/>
      <c r="AY2" s="28"/>
      <c r="AZ2" s="28"/>
      <c r="BA2" s="28"/>
      <c r="BB2" s="28"/>
      <c r="BC2" s="28"/>
      <c r="BD2" s="28"/>
      <c r="BE2" s="28"/>
    </row>
    <row r="3" spans="1:57" ht="15.75" x14ac:dyDescent="0.25">
      <c r="A3" s="52"/>
      <c r="B3" s="1"/>
      <c r="C3" s="1"/>
      <c r="D3" s="1"/>
      <c r="E3" s="1"/>
      <c r="F3" s="63"/>
      <c r="G3" s="1"/>
      <c r="H3" s="49"/>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28"/>
      <c r="AY3" s="28"/>
      <c r="AZ3" s="28"/>
      <c r="BA3" s="28"/>
      <c r="BB3" s="28"/>
      <c r="BC3" s="28"/>
      <c r="BD3" s="28"/>
      <c r="BE3" s="28"/>
    </row>
    <row r="4" spans="1:57" ht="43.5" customHeight="1" x14ac:dyDescent="0.25">
      <c r="A4" s="89" t="s">
        <v>4</v>
      </c>
      <c r="B4" s="71" t="s">
        <v>182</v>
      </c>
      <c r="C4" s="71" t="s">
        <v>197</v>
      </c>
      <c r="D4" s="71" t="s">
        <v>5</v>
      </c>
      <c r="E4" s="71" t="s">
        <v>191</v>
      </c>
      <c r="F4" s="79" t="s">
        <v>40</v>
      </c>
      <c r="G4" s="71" t="s">
        <v>192</v>
      </c>
      <c r="H4" s="71" t="s">
        <v>193</v>
      </c>
      <c r="I4" s="88" t="s">
        <v>6</v>
      </c>
      <c r="J4" s="88" t="s">
        <v>7</v>
      </c>
      <c r="K4" s="88" t="s">
        <v>194</v>
      </c>
      <c r="L4" s="87" t="s">
        <v>8</v>
      </c>
      <c r="M4" s="87"/>
      <c r="N4" s="87" t="s">
        <v>9</v>
      </c>
      <c r="O4" s="87"/>
      <c r="P4" s="86" t="s">
        <v>10</v>
      </c>
      <c r="Q4" s="86"/>
      <c r="R4" s="86" t="s">
        <v>11</v>
      </c>
      <c r="S4" s="86"/>
      <c r="T4" s="86" t="s">
        <v>12</v>
      </c>
      <c r="U4" s="86"/>
      <c r="V4" s="86" t="s">
        <v>13</v>
      </c>
      <c r="W4" s="86"/>
      <c r="X4" s="86" t="s">
        <v>14</v>
      </c>
      <c r="Y4" s="86"/>
      <c r="Z4" s="86" t="s">
        <v>184</v>
      </c>
      <c r="AA4" s="86"/>
      <c r="AB4" s="86" t="s">
        <v>15</v>
      </c>
      <c r="AC4" s="86"/>
      <c r="AD4" s="86" t="s">
        <v>16</v>
      </c>
      <c r="AE4" s="86"/>
      <c r="AF4" s="86" t="s">
        <v>185</v>
      </c>
      <c r="AG4" s="86"/>
      <c r="AH4" s="86" t="s">
        <v>17</v>
      </c>
      <c r="AI4" s="86"/>
      <c r="AJ4" s="84" t="s">
        <v>18</v>
      </c>
      <c r="AK4" s="84"/>
      <c r="AL4" s="84"/>
      <c r="AM4" s="84" t="s">
        <v>186</v>
      </c>
      <c r="AN4" s="84"/>
      <c r="AO4" s="84"/>
      <c r="AP4" s="84" t="s">
        <v>19</v>
      </c>
      <c r="AQ4" s="84"/>
      <c r="AR4" s="84"/>
      <c r="AS4" s="85" t="s">
        <v>20</v>
      </c>
      <c r="AT4" s="85"/>
      <c r="AU4" s="85" t="s">
        <v>21</v>
      </c>
      <c r="AV4" s="85"/>
      <c r="AW4" s="12" t="s">
        <v>43</v>
      </c>
      <c r="AX4" s="82" t="s">
        <v>22</v>
      </c>
      <c r="AY4" s="82"/>
      <c r="AZ4" s="82" t="s">
        <v>23</v>
      </c>
      <c r="BA4" s="82"/>
      <c r="BB4" s="82" t="s">
        <v>187</v>
      </c>
      <c r="BC4" s="82"/>
      <c r="BD4" s="82" t="s">
        <v>24</v>
      </c>
      <c r="BE4" s="82"/>
    </row>
    <row r="5" spans="1:57" ht="45" x14ac:dyDescent="0.25">
      <c r="A5" s="89"/>
      <c r="B5" s="71"/>
      <c r="C5" s="71"/>
      <c r="D5" s="71"/>
      <c r="E5" s="71"/>
      <c r="F5" s="80"/>
      <c r="G5" s="71"/>
      <c r="H5" s="71"/>
      <c r="I5" s="88"/>
      <c r="J5" s="88"/>
      <c r="K5" s="88"/>
      <c r="L5" s="53" t="s">
        <v>41</v>
      </c>
      <c r="M5" s="10" t="s">
        <v>42</v>
      </c>
      <c r="N5" s="53" t="s">
        <v>41</v>
      </c>
      <c r="O5" s="10" t="s">
        <v>42</v>
      </c>
      <c r="P5" s="24" t="s">
        <v>195</v>
      </c>
      <c r="Q5" s="24" t="s">
        <v>196</v>
      </c>
      <c r="R5" s="24" t="s">
        <v>195</v>
      </c>
      <c r="S5" s="24" t="s">
        <v>196</v>
      </c>
      <c r="T5" s="24" t="s">
        <v>195</v>
      </c>
      <c r="U5" s="24" t="s">
        <v>196</v>
      </c>
      <c r="V5" s="24" t="s">
        <v>195</v>
      </c>
      <c r="W5" s="24" t="s">
        <v>196</v>
      </c>
      <c r="X5" s="24" t="s">
        <v>195</v>
      </c>
      <c r="Y5" s="24" t="s">
        <v>196</v>
      </c>
      <c r="Z5" s="24" t="s">
        <v>195</v>
      </c>
      <c r="AA5" s="24" t="s">
        <v>196</v>
      </c>
      <c r="AB5" s="24" t="s">
        <v>195</v>
      </c>
      <c r="AC5" s="24" t="s">
        <v>196</v>
      </c>
      <c r="AD5" s="24" t="s">
        <v>195</v>
      </c>
      <c r="AE5" s="24" t="s">
        <v>196</v>
      </c>
      <c r="AF5" s="24" t="s">
        <v>195</v>
      </c>
      <c r="AG5" s="24" t="s">
        <v>196</v>
      </c>
      <c r="AH5" s="24" t="s">
        <v>195</v>
      </c>
      <c r="AI5" s="24" t="s">
        <v>196</v>
      </c>
      <c r="AJ5" s="11" t="s">
        <v>26</v>
      </c>
      <c r="AK5" s="11" t="s">
        <v>188</v>
      </c>
      <c r="AL5" s="54" t="s">
        <v>30</v>
      </c>
      <c r="AM5" s="11" t="s">
        <v>27</v>
      </c>
      <c r="AN5" s="11" t="s">
        <v>189</v>
      </c>
      <c r="AO5" s="11" t="s">
        <v>31</v>
      </c>
      <c r="AP5" s="11" t="s">
        <v>27</v>
      </c>
      <c r="AQ5" s="11" t="s">
        <v>190</v>
      </c>
      <c r="AR5" s="54" t="s">
        <v>32</v>
      </c>
      <c r="AS5" s="55" t="s">
        <v>195</v>
      </c>
      <c r="AT5" s="12" t="s">
        <v>196</v>
      </c>
      <c r="AU5" s="55" t="s">
        <v>195</v>
      </c>
      <c r="AV5" s="12" t="s">
        <v>196</v>
      </c>
      <c r="AW5" s="12" t="s">
        <v>25</v>
      </c>
      <c r="AX5" s="56" t="s">
        <v>195</v>
      </c>
      <c r="AY5" s="57" t="s">
        <v>196</v>
      </c>
      <c r="AZ5" s="56" t="s">
        <v>195</v>
      </c>
      <c r="BA5" s="57" t="s">
        <v>196</v>
      </c>
      <c r="BB5" s="56" t="s">
        <v>195</v>
      </c>
      <c r="BC5" s="57" t="s">
        <v>196</v>
      </c>
      <c r="BD5" s="56" t="s">
        <v>195</v>
      </c>
      <c r="BE5" s="57" t="s">
        <v>196</v>
      </c>
    </row>
    <row r="6" spans="1:57" ht="105" x14ac:dyDescent="0.25">
      <c r="A6" s="29">
        <v>1</v>
      </c>
      <c r="B6" s="30" t="s">
        <v>39</v>
      </c>
      <c r="C6" s="31" t="s">
        <v>198</v>
      </c>
      <c r="D6" s="31" t="s">
        <v>199</v>
      </c>
      <c r="E6" s="31" t="s">
        <v>200</v>
      </c>
      <c r="F6" s="31" t="s">
        <v>211</v>
      </c>
      <c r="G6" s="25"/>
      <c r="H6" s="31" t="s">
        <v>201</v>
      </c>
      <c r="I6" s="31" t="s">
        <v>202</v>
      </c>
      <c r="J6" s="31" t="s">
        <v>203</v>
      </c>
      <c r="K6" s="31" t="s">
        <v>212</v>
      </c>
      <c r="L6" s="31" t="s">
        <v>204</v>
      </c>
      <c r="M6" s="31" t="s">
        <v>205</v>
      </c>
      <c r="N6" s="31" t="s">
        <v>206</v>
      </c>
      <c r="O6" s="31" t="s">
        <v>207</v>
      </c>
      <c r="P6" s="32"/>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4"/>
      <c r="AT6" s="34"/>
      <c r="AU6" s="34"/>
      <c r="AV6" s="34"/>
      <c r="AW6" s="34"/>
      <c r="AX6" s="28"/>
      <c r="AY6" s="28"/>
      <c r="AZ6" s="28"/>
      <c r="BA6" s="28"/>
      <c r="BB6" s="28"/>
      <c r="BC6" s="28"/>
      <c r="BD6" s="28"/>
      <c r="BE6" s="28"/>
    </row>
    <row r="7" spans="1:57" s="5" customFormat="1" x14ac:dyDescent="0.25">
      <c r="A7" s="2">
        <v>2</v>
      </c>
      <c r="B7" s="35"/>
      <c r="C7" s="35"/>
      <c r="D7" s="36"/>
      <c r="E7" s="37"/>
      <c r="F7" s="37"/>
      <c r="G7" s="38"/>
      <c r="H7" s="39"/>
      <c r="I7" s="40"/>
      <c r="J7" s="39"/>
      <c r="K7" s="40"/>
      <c r="L7" s="40"/>
      <c r="M7" s="40"/>
      <c r="N7" s="40"/>
      <c r="O7" s="40"/>
      <c r="P7" s="41"/>
      <c r="Q7" s="41"/>
      <c r="R7" s="41"/>
      <c r="S7" s="41"/>
      <c r="T7" s="41"/>
      <c r="U7" s="41"/>
      <c r="V7" s="42"/>
      <c r="W7" s="41"/>
      <c r="X7" s="41"/>
      <c r="Y7" s="41"/>
      <c r="Z7" s="41"/>
      <c r="AA7" s="41"/>
      <c r="AB7" s="41"/>
      <c r="AC7" s="41"/>
      <c r="AD7" s="41"/>
      <c r="AE7" s="41"/>
      <c r="AF7" s="42"/>
      <c r="AG7" s="41"/>
      <c r="AH7" s="41"/>
      <c r="AI7" s="41"/>
      <c r="AJ7" s="41"/>
      <c r="AK7" s="41"/>
      <c r="AL7" s="41"/>
      <c r="AM7" s="41"/>
      <c r="AN7" s="41"/>
      <c r="AO7" s="41"/>
      <c r="AP7" s="41"/>
      <c r="AQ7" s="41"/>
      <c r="AR7" s="41"/>
      <c r="AS7" s="3"/>
      <c r="AT7" s="4"/>
      <c r="AU7" s="4"/>
      <c r="AV7" s="4"/>
      <c r="AW7" s="4"/>
      <c r="AX7" s="42"/>
      <c r="AY7" s="3"/>
      <c r="AZ7" s="3"/>
      <c r="BA7" s="3"/>
      <c r="BB7" s="42"/>
      <c r="BC7" s="3"/>
      <c r="BD7" s="42"/>
      <c r="BE7" s="3"/>
    </row>
    <row r="8" spans="1:57" s="5" customFormat="1" x14ac:dyDescent="0.25">
      <c r="A8" s="2">
        <v>3</v>
      </c>
      <c r="B8" s="35"/>
      <c r="C8" s="35"/>
      <c r="D8" s="35"/>
      <c r="E8" s="37"/>
      <c r="F8" s="37"/>
      <c r="G8" s="38"/>
      <c r="H8" s="39"/>
      <c r="I8" s="43"/>
      <c r="J8" s="39"/>
      <c r="K8" s="43"/>
      <c r="L8" s="43"/>
      <c r="M8" s="43"/>
      <c r="N8" s="43"/>
      <c r="O8" s="43"/>
      <c r="P8" s="41"/>
      <c r="Q8" s="25"/>
      <c r="R8" s="41"/>
      <c r="S8" s="41"/>
      <c r="T8" s="41"/>
      <c r="U8" s="25"/>
      <c r="V8" s="42"/>
      <c r="W8" s="25"/>
      <c r="X8" s="41"/>
      <c r="Y8" s="25"/>
      <c r="Z8" s="41"/>
      <c r="AA8" s="25"/>
      <c r="AB8" s="41"/>
      <c r="AC8" s="41"/>
      <c r="AD8" s="41"/>
      <c r="AE8" s="41"/>
      <c r="AF8" s="42"/>
      <c r="AG8" s="41"/>
      <c r="AH8" s="41"/>
      <c r="AI8" s="41"/>
      <c r="AJ8" s="41"/>
      <c r="AK8" s="41"/>
      <c r="AL8" s="41"/>
      <c r="AM8" s="41"/>
      <c r="AN8" s="41"/>
      <c r="AO8" s="41"/>
      <c r="AP8" s="41"/>
      <c r="AQ8" s="41"/>
      <c r="AR8" s="41"/>
      <c r="AS8" s="3"/>
      <c r="AT8" s="4"/>
      <c r="AU8" s="4"/>
      <c r="AV8" s="4"/>
      <c r="AW8" s="4"/>
      <c r="AX8" s="42"/>
      <c r="AY8" s="3"/>
      <c r="AZ8" s="3"/>
      <c r="BA8" s="3"/>
      <c r="BB8" s="42"/>
      <c r="BC8" s="3"/>
      <c r="BD8" s="42"/>
      <c r="BE8" s="3"/>
    </row>
    <row r="9" spans="1:57" s="5" customFormat="1" x14ac:dyDescent="0.25">
      <c r="A9" s="2"/>
      <c r="B9" s="35"/>
      <c r="C9" s="35"/>
      <c r="D9" s="35"/>
      <c r="E9" s="37"/>
      <c r="F9" s="37"/>
      <c r="G9" s="38"/>
      <c r="H9" s="39"/>
      <c r="I9" s="43"/>
      <c r="J9" s="39"/>
      <c r="K9" s="43"/>
      <c r="L9" s="43"/>
      <c r="M9" s="43"/>
      <c r="N9" s="43"/>
      <c r="O9" s="43"/>
      <c r="P9" s="41"/>
      <c r="Q9" s="25"/>
      <c r="R9" s="41"/>
      <c r="S9" s="41"/>
      <c r="T9" s="41"/>
      <c r="U9" s="25"/>
      <c r="V9" s="42"/>
      <c r="W9" s="25"/>
      <c r="X9" s="41"/>
      <c r="Y9" s="25"/>
      <c r="Z9" s="41"/>
      <c r="AA9" s="25"/>
      <c r="AB9" s="41"/>
      <c r="AC9" s="41"/>
      <c r="AD9" s="41"/>
      <c r="AE9" s="41"/>
      <c r="AF9" s="42"/>
      <c r="AG9" s="41"/>
      <c r="AH9" s="41"/>
      <c r="AI9" s="41"/>
      <c r="AJ9" s="41"/>
      <c r="AK9" s="41"/>
      <c r="AL9" s="41"/>
      <c r="AM9" s="41"/>
      <c r="AN9" s="41"/>
      <c r="AO9" s="41"/>
      <c r="AP9" s="41"/>
      <c r="AQ9" s="41"/>
      <c r="AR9" s="41"/>
      <c r="AS9" s="3"/>
      <c r="AT9" s="4"/>
      <c r="AU9" s="4"/>
      <c r="AV9" s="4"/>
      <c r="AW9" s="4"/>
      <c r="AX9" s="42"/>
      <c r="AY9" s="3"/>
      <c r="AZ9" s="3"/>
      <c r="BA9" s="3"/>
      <c r="BB9" s="42"/>
      <c r="BC9" s="3"/>
      <c r="BD9" s="42"/>
      <c r="BE9" s="3"/>
    </row>
    <row r="10" spans="1:57" s="5" customFormat="1" x14ac:dyDescent="0.25">
      <c r="A10" s="2"/>
      <c r="B10" s="35"/>
      <c r="C10" s="35"/>
      <c r="D10" s="35"/>
      <c r="E10" s="37"/>
      <c r="F10" s="37"/>
      <c r="G10" s="38"/>
      <c r="H10" s="39"/>
      <c r="I10" s="43"/>
      <c r="J10" s="39"/>
      <c r="K10" s="43"/>
      <c r="L10" s="43"/>
      <c r="M10" s="43"/>
      <c r="N10" s="43"/>
      <c r="O10" s="43"/>
      <c r="P10" s="41"/>
      <c r="Q10" s="25"/>
      <c r="R10" s="41"/>
      <c r="S10" s="41"/>
      <c r="T10" s="41"/>
      <c r="U10" s="25"/>
      <c r="V10" s="42"/>
      <c r="W10" s="25"/>
      <c r="X10" s="41"/>
      <c r="Y10" s="25"/>
      <c r="Z10" s="41"/>
      <c r="AA10" s="25"/>
      <c r="AB10" s="41"/>
      <c r="AC10" s="41"/>
      <c r="AD10" s="41"/>
      <c r="AE10" s="41"/>
      <c r="AF10" s="42"/>
      <c r="AG10" s="41"/>
      <c r="AH10" s="41"/>
      <c r="AI10" s="41"/>
      <c r="AJ10" s="41"/>
      <c r="AK10" s="41"/>
      <c r="AL10" s="41"/>
      <c r="AM10" s="41"/>
      <c r="AN10" s="41"/>
      <c r="AO10" s="41"/>
      <c r="AP10" s="41"/>
      <c r="AQ10" s="41"/>
      <c r="AR10" s="41"/>
      <c r="AS10" s="3"/>
      <c r="AT10" s="4"/>
      <c r="AU10" s="4"/>
      <c r="AV10" s="4"/>
      <c r="AW10" s="4"/>
      <c r="AX10" s="42"/>
      <c r="AY10" s="3"/>
      <c r="AZ10" s="3"/>
      <c r="BA10" s="3"/>
      <c r="BB10" s="42"/>
      <c r="BC10" s="3"/>
      <c r="BD10" s="42"/>
      <c r="BE10" s="3"/>
    </row>
    <row r="11" spans="1:57" s="5" customFormat="1" x14ac:dyDescent="0.25">
      <c r="A11" s="2"/>
      <c r="B11" s="35"/>
      <c r="C11" s="35"/>
      <c r="D11" s="35"/>
      <c r="E11" s="37"/>
      <c r="F11" s="37"/>
      <c r="G11" s="38"/>
      <c r="H11" s="39"/>
      <c r="I11" s="43"/>
      <c r="J11" s="39"/>
      <c r="K11" s="43"/>
      <c r="L11" s="43"/>
      <c r="M11" s="43"/>
      <c r="N11" s="43"/>
      <c r="O11" s="43"/>
      <c r="P11" s="41"/>
      <c r="Q11" s="25"/>
      <c r="R11" s="41"/>
      <c r="S11" s="41"/>
      <c r="T11" s="41"/>
      <c r="U11" s="25"/>
      <c r="V11" s="42"/>
      <c r="W11" s="25"/>
      <c r="X11" s="41"/>
      <c r="Y11" s="25"/>
      <c r="Z11" s="41"/>
      <c r="AA11" s="25"/>
      <c r="AB11" s="41"/>
      <c r="AC11" s="41"/>
      <c r="AD11" s="41"/>
      <c r="AE11" s="41"/>
      <c r="AF11" s="42"/>
      <c r="AG11" s="41"/>
      <c r="AH11" s="41"/>
      <c r="AI11" s="41"/>
      <c r="AJ11" s="41"/>
      <c r="AK11" s="41"/>
      <c r="AL11" s="41"/>
      <c r="AM11" s="41"/>
      <c r="AN11" s="41"/>
      <c r="AO11" s="41"/>
      <c r="AP11" s="41"/>
      <c r="AQ11" s="41"/>
      <c r="AR11" s="41"/>
      <c r="AS11" s="3"/>
      <c r="AT11" s="4"/>
      <c r="AU11" s="4"/>
      <c r="AV11" s="4"/>
      <c r="AW11" s="4"/>
      <c r="AX11" s="42"/>
      <c r="AY11" s="3"/>
      <c r="AZ11" s="3"/>
      <c r="BA11" s="3"/>
      <c r="BB11" s="42"/>
      <c r="BC11" s="3"/>
      <c r="BD11" s="42"/>
      <c r="BE11" s="3"/>
    </row>
    <row r="12" spans="1:57" s="5" customFormat="1" x14ac:dyDescent="0.25">
      <c r="A12" s="2"/>
      <c r="B12" s="35"/>
      <c r="C12" s="35"/>
      <c r="D12" s="35"/>
      <c r="E12" s="37"/>
      <c r="F12" s="37"/>
      <c r="G12" s="38"/>
      <c r="H12" s="39"/>
      <c r="I12" s="43"/>
      <c r="J12" s="39"/>
      <c r="K12" s="43"/>
      <c r="L12" s="43"/>
      <c r="M12" s="43"/>
      <c r="N12" s="43"/>
      <c r="O12" s="43"/>
      <c r="P12" s="41"/>
      <c r="Q12" s="25"/>
      <c r="R12" s="41"/>
      <c r="S12" s="41"/>
      <c r="T12" s="41"/>
      <c r="U12" s="25"/>
      <c r="V12" s="42"/>
      <c r="W12" s="25"/>
      <c r="X12" s="41"/>
      <c r="Y12" s="25"/>
      <c r="Z12" s="41"/>
      <c r="AA12" s="25"/>
      <c r="AB12" s="41"/>
      <c r="AC12" s="41"/>
      <c r="AD12" s="41"/>
      <c r="AE12" s="41"/>
      <c r="AF12" s="42"/>
      <c r="AG12" s="41"/>
      <c r="AH12" s="41"/>
      <c r="AI12" s="41"/>
      <c r="AJ12" s="41"/>
      <c r="AK12" s="41"/>
      <c r="AL12" s="41"/>
      <c r="AM12" s="41"/>
      <c r="AN12" s="41"/>
      <c r="AO12" s="41"/>
      <c r="AP12" s="41"/>
      <c r="AQ12" s="41"/>
      <c r="AR12" s="41"/>
      <c r="AS12" s="3"/>
      <c r="AT12" s="4"/>
      <c r="AU12" s="4"/>
      <c r="AV12" s="4"/>
      <c r="AW12" s="4"/>
      <c r="AX12" s="42"/>
      <c r="AY12" s="3"/>
      <c r="AZ12" s="3"/>
      <c r="BA12" s="3"/>
      <c r="BB12" s="42"/>
      <c r="BC12" s="3"/>
      <c r="BD12" s="42"/>
      <c r="BE12" s="3"/>
    </row>
    <row r="13" spans="1:57" s="5" customFormat="1" x14ac:dyDescent="0.25">
      <c r="A13" s="2"/>
      <c r="B13" s="35"/>
      <c r="C13" s="35"/>
      <c r="D13" s="35"/>
      <c r="E13" s="37"/>
      <c r="F13" s="37"/>
      <c r="G13" s="38"/>
      <c r="H13" s="39"/>
      <c r="I13" s="43"/>
      <c r="J13" s="39"/>
      <c r="K13" s="43"/>
      <c r="L13" s="43"/>
      <c r="M13" s="43"/>
      <c r="N13" s="43"/>
      <c r="O13" s="43"/>
      <c r="P13" s="41"/>
      <c r="Q13" s="25"/>
      <c r="R13" s="41"/>
      <c r="S13" s="41"/>
      <c r="T13" s="41"/>
      <c r="U13" s="25"/>
      <c r="V13" s="42"/>
      <c r="W13" s="25"/>
      <c r="X13" s="41"/>
      <c r="Y13" s="25"/>
      <c r="Z13" s="41"/>
      <c r="AA13" s="25"/>
      <c r="AB13" s="41"/>
      <c r="AC13" s="41"/>
      <c r="AD13" s="41"/>
      <c r="AE13" s="41"/>
      <c r="AF13" s="42"/>
      <c r="AG13" s="41"/>
      <c r="AH13" s="41"/>
      <c r="AI13" s="41"/>
      <c r="AJ13" s="41"/>
      <c r="AK13" s="41"/>
      <c r="AL13" s="41"/>
      <c r="AM13" s="41"/>
      <c r="AN13" s="41"/>
      <c r="AO13" s="41"/>
      <c r="AP13" s="41"/>
      <c r="AQ13" s="41"/>
      <c r="AR13" s="41"/>
      <c r="AS13" s="3"/>
      <c r="AT13" s="4"/>
      <c r="AU13" s="4"/>
      <c r="AV13" s="4"/>
      <c r="AW13" s="4"/>
      <c r="AX13" s="44"/>
      <c r="AY13" s="3"/>
      <c r="AZ13" s="3"/>
      <c r="BA13" s="3"/>
      <c r="BB13" s="44"/>
      <c r="BC13" s="3"/>
      <c r="BD13" s="44"/>
      <c r="BE13" s="3"/>
    </row>
    <row r="14" spans="1:57" s="5" customFormat="1" x14ac:dyDescent="0.25">
      <c r="A14" s="83" t="s">
        <v>28</v>
      </c>
      <c r="B14" s="83"/>
      <c r="C14" s="26"/>
      <c r="D14" s="26"/>
      <c r="E14" s="26"/>
      <c r="F14" s="26"/>
      <c r="G14" s="26"/>
      <c r="H14" s="26"/>
      <c r="I14" s="26"/>
      <c r="J14" s="26"/>
      <c r="K14" s="27"/>
      <c r="L14" s="26"/>
      <c r="M14" s="26"/>
      <c r="N14" s="26"/>
      <c r="O14" s="26"/>
      <c r="P14" s="62">
        <f>SUM(P7:P13)</f>
        <v>0</v>
      </c>
      <c r="Q14" s="62">
        <f t="shared" ref="Q14:BE14" si="0">SUM(Q7:Q13)</f>
        <v>0</v>
      </c>
      <c r="R14" s="62">
        <f t="shared" si="0"/>
        <v>0</v>
      </c>
      <c r="S14" s="62">
        <f t="shared" si="0"/>
        <v>0</v>
      </c>
      <c r="T14" s="62">
        <f t="shared" si="0"/>
        <v>0</v>
      </c>
      <c r="U14" s="62">
        <f t="shared" si="0"/>
        <v>0</v>
      </c>
      <c r="V14" s="62">
        <f t="shared" si="0"/>
        <v>0</v>
      </c>
      <c r="W14" s="62">
        <f t="shared" si="0"/>
        <v>0</v>
      </c>
      <c r="X14" s="62">
        <f t="shared" si="0"/>
        <v>0</v>
      </c>
      <c r="Y14" s="62">
        <f t="shared" si="0"/>
        <v>0</v>
      </c>
      <c r="Z14" s="62">
        <f t="shared" si="0"/>
        <v>0</v>
      </c>
      <c r="AA14" s="62">
        <f t="shared" si="0"/>
        <v>0</v>
      </c>
      <c r="AB14" s="62">
        <f t="shared" si="0"/>
        <v>0</v>
      </c>
      <c r="AC14" s="62">
        <f t="shared" si="0"/>
        <v>0</v>
      </c>
      <c r="AD14" s="62">
        <f t="shared" si="0"/>
        <v>0</v>
      </c>
      <c r="AE14" s="62">
        <f t="shared" si="0"/>
        <v>0</v>
      </c>
      <c r="AF14" s="62">
        <f t="shared" si="0"/>
        <v>0</v>
      </c>
      <c r="AG14" s="62">
        <f t="shared" si="0"/>
        <v>0</v>
      </c>
      <c r="AH14" s="62">
        <f t="shared" si="0"/>
        <v>0</v>
      </c>
      <c r="AI14" s="62">
        <f t="shared" si="0"/>
        <v>0</v>
      </c>
      <c r="AJ14" s="62">
        <f t="shared" si="0"/>
        <v>0</v>
      </c>
      <c r="AK14" s="62">
        <f t="shared" si="0"/>
        <v>0</v>
      </c>
      <c r="AL14" s="62">
        <f t="shared" si="0"/>
        <v>0</v>
      </c>
      <c r="AM14" s="62">
        <f t="shared" si="0"/>
        <v>0</v>
      </c>
      <c r="AN14" s="62">
        <f t="shared" si="0"/>
        <v>0</v>
      </c>
      <c r="AO14" s="62">
        <f t="shared" si="0"/>
        <v>0</v>
      </c>
      <c r="AP14" s="62">
        <f t="shared" si="0"/>
        <v>0</v>
      </c>
      <c r="AQ14" s="62">
        <f t="shared" si="0"/>
        <v>0</v>
      </c>
      <c r="AR14" s="62">
        <f t="shared" si="0"/>
        <v>0</v>
      </c>
      <c r="AS14" s="62">
        <f t="shared" si="0"/>
        <v>0</v>
      </c>
      <c r="AT14" s="62">
        <f t="shared" si="0"/>
        <v>0</v>
      </c>
      <c r="AU14" s="62">
        <f t="shared" si="0"/>
        <v>0</v>
      </c>
      <c r="AV14" s="62">
        <f t="shared" si="0"/>
        <v>0</v>
      </c>
      <c r="AW14" s="62">
        <f t="shared" si="0"/>
        <v>0</v>
      </c>
      <c r="AX14" s="62">
        <f t="shared" si="0"/>
        <v>0</v>
      </c>
      <c r="AY14" s="62">
        <f t="shared" si="0"/>
        <v>0</v>
      </c>
      <c r="AZ14" s="62">
        <f t="shared" si="0"/>
        <v>0</v>
      </c>
      <c r="BA14" s="62">
        <f t="shared" si="0"/>
        <v>0</v>
      </c>
      <c r="BB14" s="62">
        <f t="shared" si="0"/>
        <v>0</v>
      </c>
      <c r="BC14" s="62">
        <f t="shared" si="0"/>
        <v>0</v>
      </c>
      <c r="BD14" s="62">
        <f t="shared" si="0"/>
        <v>0</v>
      </c>
      <c r="BE14" s="62">
        <f t="shared" si="0"/>
        <v>0</v>
      </c>
    </row>
    <row r="15" spans="1:57" s="46" customFormat="1" x14ac:dyDescent="0.25">
      <c r="A15" s="45"/>
      <c r="F15" s="47"/>
      <c r="G15" s="48"/>
      <c r="H15" s="49"/>
      <c r="AS15" s="48"/>
      <c r="AT15" s="48"/>
      <c r="AU15" s="48"/>
      <c r="AV15" s="48"/>
      <c r="AW15" s="48"/>
    </row>
    <row r="16" spans="1:57" s="46" customFormat="1" x14ac:dyDescent="0.25">
      <c r="A16" s="45"/>
      <c r="F16" s="47"/>
      <c r="G16" s="48"/>
      <c r="AS16" s="48"/>
      <c r="AT16" s="48"/>
      <c r="AU16" s="48"/>
      <c r="AV16" s="48"/>
      <c r="AW16" s="48"/>
    </row>
  </sheetData>
  <mergeCells count="34">
    <mergeCell ref="A2:G2"/>
    <mergeCell ref="F4:F5"/>
    <mergeCell ref="G4:G5"/>
    <mergeCell ref="H4:H5"/>
    <mergeCell ref="A4:A5"/>
    <mergeCell ref="B4:B5"/>
    <mergeCell ref="C4:C5"/>
    <mergeCell ref="D4:D5"/>
    <mergeCell ref="E4:E5"/>
    <mergeCell ref="V4:W4"/>
    <mergeCell ref="AB4:AC4"/>
    <mergeCell ref="AD4:AE4"/>
    <mergeCell ref="AF4:AG4"/>
    <mergeCell ref="I4:I5"/>
    <mergeCell ref="J4:J5"/>
    <mergeCell ref="K4:K5"/>
    <mergeCell ref="X4:Y4"/>
    <mergeCell ref="L4:M4"/>
    <mergeCell ref="BB4:BC4"/>
    <mergeCell ref="BD4:BE4"/>
    <mergeCell ref="A14:B14"/>
    <mergeCell ref="AM4:AO4"/>
    <mergeCell ref="AP4:AR4"/>
    <mergeCell ref="AS4:AT4"/>
    <mergeCell ref="AU4:AV4"/>
    <mergeCell ref="AX4:AY4"/>
    <mergeCell ref="AZ4:BA4"/>
    <mergeCell ref="Z4:AA4"/>
    <mergeCell ref="AH4:AI4"/>
    <mergeCell ref="AJ4:AL4"/>
    <mergeCell ref="N4:O4"/>
    <mergeCell ref="P4:Q4"/>
    <mergeCell ref="R4:S4"/>
    <mergeCell ref="T4:U4"/>
  </mergeCells>
  <pageMargins left="0.7" right="0.7" top="0.75" bottom="0.75" header="0.3" footer="0.3"/>
  <pageSetup paperSize="9" scale="47" orientation="landscape" r:id="rId1"/>
  <colBreaks count="4" manualBreakCount="4">
    <brk id="15" max="7" man="1"/>
    <brk id="25" max="7" man="1"/>
    <brk id="35" max="7" man="1"/>
    <brk id="46" max="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B.16 - General Drugs info</vt:lpstr>
      <vt:lpstr>B.16.1 Drugs</vt:lpstr>
      <vt:lpstr>B.16.2 Equipment</vt:lpstr>
      <vt:lpstr>'B.16.1 Drugs'!Print_Area</vt:lpstr>
      <vt:lpstr>'B.16.2 Equipment'!Print_Area</vt:lpstr>
      <vt:lpstr>'B.16.1 Drugs'!Print_Titles</vt:lpstr>
      <vt:lpstr>'B.16.2 Equipment'!Print_Titles</vt:lpstr>
    </vt:vector>
  </TitlesOfParts>
  <Company>Deloitte Touche Tohmatsu Services,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Deloitte</dc:creator>
  <cp:lastModifiedBy>Hewlett-Packard Company</cp:lastModifiedBy>
  <cp:lastPrinted>2021-01-15T07:32:09Z</cp:lastPrinted>
  <dcterms:created xsi:type="dcterms:W3CDTF">2014-06-04T04:44:46Z</dcterms:created>
  <dcterms:modified xsi:type="dcterms:W3CDTF">2021-01-20T06:53:51Z</dcterms:modified>
</cp:coreProperties>
</file>