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xr:revisionPtr revIDLastSave="0" documentId="8_{3FB4CA5C-79D2-854E-9946-07C98BC1149F}" xr6:coauthVersionLast="47" xr6:coauthVersionMax="47" xr10:uidLastSave="{00000000-0000-0000-0000-000000000000}"/>
  <bookViews>
    <workbookView xWindow="120" yWindow="30" windowWidth="23895" windowHeight="9990" xr2:uid="{00000000-000D-0000-FFFF-FFFF00000000}"/>
  </bookViews>
  <sheets>
    <sheet name="Rough Cost Estimate" sheetId="1" r:id="rId1"/>
    <sheet name="Sheet2" sheetId="2" r:id="rId2"/>
    <sheet name="Shee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0" i="1"/>
  <c r="F29" i="1"/>
  <c r="F28" i="1"/>
  <c r="F27" i="1"/>
  <c r="F26" i="1"/>
  <c r="F25" i="1"/>
  <c r="F23" i="1"/>
  <c r="F22" i="1"/>
  <c r="F21" i="1"/>
  <c r="F20" i="1"/>
  <c r="F19" i="1"/>
  <c r="F17" i="1"/>
  <c r="F16" i="1"/>
  <c r="F15" i="1"/>
  <c r="F14" i="1"/>
  <c r="F13" i="1"/>
  <c r="F12" i="1"/>
  <c r="F9" i="1"/>
  <c r="F8" i="1"/>
  <c r="F7" i="1"/>
  <c r="F6" i="1"/>
  <c r="F5" i="1"/>
  <c r="F10" i="1"/>
  <c r="F34" i="1"/>
  <c r="F35" i="1"/>
  <c r="F37" i="1"/>
</calcChain>
</file>

<file path=xl/sharedStrings.xml><?xml version="1.0" encoding="utf-8"?>
<sst xmlns="http://schemas.openxmlformats.org/spreadsheetml/2006/main" count="70" uniqueCount="46">
  <si>
    <t>ROUGH COST ESTIMATE</t>
  </si>
  <si>
    <t>Sr. No.</t>
  </si>
  <si>
    <t>Description</t>
  </si>
  <si>
    <t>Unit</t>
  </si>
  <si>
    <t xml:space="preserve">Quantity </t>
  </si>
  <si>
    <t xml:space="preserve">Rate </t>
  </si>
  <si>
    <t>Amount (in Lac)</t>
  </si>
  <si>
    <t>Sub Divisional Engineer ( C)</t>
  </si>
  <si>
    <t>P.H.S.C Amritsar I</t>
  </si>
  <si>
    <t xml:space="preserve">Office Building / Admin Block </t>
  </si>
  <si>
    <t>Window AC</t>
  </si>
  <si>
    <t>R.O</t>
  </si>
  <si>
    <t>Table</t>
  </si>
  <si>
    <t>Nos</t>
  </si>
  <si>
    <t>Office Chair</t>
  </si>
  <si>
    <t>Almirah</t>
  </si>
  <si>
    <t xml:space="preserve">White Black Board </t>
  </si>
  <si>
    <t>Hostel Building</t>
  </si>
  <si>
    <t>Single Bed</t>
  </si>
  <si>
    <t>Geysers</t>
  </si>
  <si>
    <t xml:space="preserve">Side Table </t>
  </si>
  <si>
    <t>Training Block</t>
  </si>
  <si>
    <t>Chair</t>
  </si>
  <si>
    <t>Others</t>
  </si>
  <si>
    <t>Submersible Borewell With Motor</t>
  </si>
  <si>
    <t>Fire Fighting System With Sprinkler System</t>
  </si>
  <si>
    <t>Complet Job</t>
  </si>
  <si>
    <t>No</t>
  </si>
  <si>
    <t>SQFT</t>
  </si>
  <si>
    <t>NEW ROAD AND PARKING APPROX 10000 SQFT</t>
  </si>
  <si>
    <t>sqft</t>
  </si>
  <si>
    <t>BOUNDARY WALLL APPROX 100 RMT</t>
  </si>
  <si>
    <t>RMT</t>
  </si>
  <si>
    <t>ELECTRICAL CHARGES (FAN,TUBES,SWITCH BOARD,WIRING,CAMPUS ,FLOOD LIGHTS, LT PANELS (2 NO.) ETC. (ADMIN BLOCK AND EXISTING HOSTEL)</t>
  </si>
  <si>
    <t>JOB</t>
  </si>
  <si>
    <t>L.S.</t>
  </si>
  <si>
    <t>TOTAL =A</t>
  </si>
  <si>
    <t>Total =B</t>
  </si>
  <si>
    <t>Total A+B</t>
  </si>
  <si>
    <t>1 % CONSULTANCY CHARGES</t>
  </si>
  <si>
    <t>GRAND TOTAL</t>
  </si>
  <si>
    <t xml:space="preserve">TOTAL COST </t>
  </si>
  <si>
    <t>Say = 258.20 Lac</t>
  </si>
  <si>
    <t xml:space="preserve"> ROUGH COST ESTIMATE FOR THE WORK OF HEALTH &amp; FAMILY WELFARE TRAINING CENTER CIRCULAR ROAD AT AMRITSAR</t>
  </si>
  <si>
    <t>REAPIR OF EXISTING HOSTEL BUILDING(PAINTING ,WHITE WASHING,REPAIR OF JOINERY WORK,REPAIR OF DAMGED FLOORING WORK AND RENOVATION OF BATHROOMS ETC.</t>
  </si>
  <si>
    <t>MAIN BUILDING(PAINTING ,WHITE WASHING, REPAIR OF JOINERY WORKS,REPAIR OF  DAMGED FLOORING,RENOVATION OF BATHROMS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</si>
</sst>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2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5"/>
  <sheetViews>
    <sheetView tabSelected="1" topLeftCell="A5" workbookViewId="0">
      <selection activeCell="B30" sqref="B30"/>
    </sheetView>
  </sheetViews>
  <sheetFormatPr defaultRowHeight="15" x14ac:dyDescent="0.2"/>
  <cols>
    <col min="1" max="1" width="10.76171875" customWidth="1"/>
    <col min="2" max="2" width="61.87890625" customWidth="1"/>
    <col min="3" max="3" width="14.9296875" customWidth="1"/>
    <col min="4" max="4" width="13.85546875" customWidth="1"/>
    <col min="5" max="5" width="14.52734375" customWidth="1"/>
    <col min="6" max="6" width="21.5234375" customWidth="1"/>
  </cols>
  <sheetData>
    <row r="2" spans="1:6" ht="25.5" x14ac:dyDescent="0.2">
      <c r="A2" s="37" t="s">
        <v>0</v>
      </c>
      <c r="B2" s="37"/>
      <c r="C2" s="37"/>
      <c r="D2" s="37"/>
      <c r="E2" s="37"/>
      <c r="F2" s="37"/>
    </row>
    <row r="3" spans="1:6" ht="84.75" customHeight="1" x14ac:dyDescent="0.2">
      <c r="A3" s="38" t="s">
        <v>43</v>
      </c>
      <c r="B3" s="39"/>
      <c r="C3" s="39"/>
      <c r="D3" s="39"/>
      <c r="E3" s="39"/>
      <c r="F3" s="40"/>
    </row>
    <row r="4" spans="1:6" ht="21" x14ac:dyDescent="0.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</row>
    <row r="5" spans="1:6" ht="89.25" x14ac:dyDescent="0.25">
      <c r="A5" s="12">
        <v>1</v>
      </c>
      <c r="B5" s="10" t="s">
        <v>45</v>
      </c>
      <c r="C5" s="12" t="s">
        <v>28</v>
      </c>
      <c r="D5" s="13">
        <v>9000</v>
      </c>
      <c r="E5" s="14">
        <v>400</v>
      </c>
      <c r="F5" s="14">
        <f>D5*E5</f>
        <v>3600000</v>
      </c>
    </row>
    <row r="6" spans="1:6" ht="36" x14ac:dyDescent="0.25">
      <c r="A6" s="15">
        <v>2</v>
      </c>
      <c r="B6" s="11" t="s">
        <v>29</v>
      </c>
      <c r="C6" s="9" t="s">
        <v>30</v>
      </c>
      <c r="D6" s="16">
        <v>10000</v>
      </c>
      <c r="E6" s="17">
        <v>200</v>
      </c>
      <c r="F6" s="14">
        <f t="shared" ref="F6:F7" si="0">D6*E6</f>
        <v>2000000</v>
      </c>
    </row>
    <row r="7" spans="1:6" ht="37.5" customHeight="1" x14ac:dyDescent="0.2">
      <c r="A7" s="15">
        <v>3</v>
      </c>
      <c r="B7" s="11" t="s">
        <v>31</v>
      </c>
      <c r="C7" s="9" t="s">
        <v>32</v>
      </c>
      <c r="D7" s="16">
        <v>100</v>
      </c>
      <c r="E7" s="18">
        <v>6000</v>
      </c>
      <c r="F7" s="14">
        <f t="shared" si="0"/>
        <v>600000</v>
      </c>
    </row>
    <row r="8" spans="1:6" ht="61.5" customHeight="1" x14ac:dyDescent="0.25">
      <c r="A8" s="15">
        <v>4</v>
      </c>
      <c r="B8" s="11" t="s">
        <v>44</v>
      </c>
      <c r="C8" s="9" t="s">
        <v>28</v>
      </c>
      <c r="D8" s="16">
        <v>6048</v>
      </c>
      <c r="E8" s="18">
        <v>400</v>
      </c>
      <c r="F8" s="14">
        <f>D8*E8</f>
        <v>2419200</v>
      </c>
    </row>
    <row r="9" spans="1:6" ht="89.25" x14ac:dyDescent="0.25">
      <c r="A9" s="15">
        <v>5</v>
      </c>
      <c r="B9" s="11" t="s">
        <v>33</v>
      </c>
      <c r="C9" s="9" t="s">
        <v>34</v>
      </c>
      <c r="D9" s="16" t="s">
        <v>35</v>
      </c>
      <c r="E9" s="18">
        <v>3000000</v>
      </c>
      <c r="F9" s="14">
        <f>E9</f>
        <v>3000000</v>
      </c>
    </row>
    <row r="10" spans="1:6" ht="21.75" x14ac:dyDescent="0.2">
      <c r="A10" s="15"/>
      <c r="B10" s="29" t="s">
        <v>36</v>
      </c>
      <c r="C10" s="9"/>
      <c r="D10" s="19"/>
      <c r="E10" s="18"/>
      <c r="F10" s="18">
        <f>SUM(F5:F9)</f>
        <v>11619200</v>
      </c>
    </row>
    <row r="11" spans="1:6" ht="21.75" x14ac:dyDescent="0.2">
      <c r="A11" s="15"/>
      <c r="B11" s="26" t="s">
        <v>9</v>
      </c>
      <c r="C11" s="9"/>
      <c r="D11" s="19"/>
      <c r="E11" s="18"/>
      <c r="F11" s="18"/>
    </row>
    <row r="12" spans="1:6" ht="21" x14ac:dyDescent="0.2">
      <c r="A12" s="12">
        <v>1</v>
      </c>
      <c r="B12" s="10" t="s">
        <v>10</v>
      </c>
      <c r="C12" s="12" t="s">
        <v>13</v>
      </c>
      <c r="D12" s="13">
        <v>4</v>
      </c>
      <c r="E12" s="14">
        <v>45000</v>
      </c>
      <c r="F12" s="14">
        <f>E12*D12</f>
        <v>180000</v>
      </c>
    </row>
    <row r="13" spans="1:6" ht="21" x14ac:dyDescent="0.2">
      <c r="A13" s="15">
        <v>2</v>
      </c>
      <c r="B13" s="11" t="s">
        <v>11</v>
      </c>
      <c r="C13" s="9" t="s">
        <v>13</v>
      </c>
      <c r="D13" s="20">
        <v>2</v>
      </c>
      <c r="E13" s="17">
        <v>40000</v>
      </c>
      <c r="F13" s="14">
        <f t="shared" ref="F13:F33" si="1">E13*D13</f>
        <v>80000</v>
      </c>
    </row>
    <row r="14" spans="1:6" ht="21" x14ac:dyDescent="0.2">
      <c r="A14" s="15">
        <v>3</v>
      </c>
      <c r="B14" s="11" t="s">
        <v>12</v>
      </c>
      <c r="C14" s="9" t="s">
        <v>13</v>
      </c>
      <c r="D14" s="20">
        <v>30</v>
      </c>
      <c r="E14" s="18">
        <v>10000</v>
      </c>
      <c r="F14" s="14">
        <f t="shared" si="1"/>
        <v>300000</v>
      </c>
    </row>
    <row r="15" spans="1:6" ht="21" x14ac:dyDescent="0.2">
      <c r="A15" s="15">
        <v>4</v>
      </c>
      <c r="B15" s="11" t="s">
        <v>14</v>
      </c>
      <c r="C15" s="9" t="s">
        <v>13</v>
      </c>
      <c r="D15" s="20">
        <v>60</v>
      </c>
      <c r="E15" s="18">
        <v>9400</v>
      </c>
      <c r="F15" s="14">
        <f t="shared" si="1"/>
        <v>564000</v>
      </c>
    </row>
    <row r="16" spans="1:6" ht="21" x14ac:dyDescent="0.2">
      <c r="A16" s="15">
        <v>5</v>
      </c>
      <c r="B16" s="11" t="s">
        <v>15</v>
      </c>
      <c r="C16" s="9" t="s">
        <v>13</v>
      </c>
      <c r="D16" s="20">
        <v>20</v>
      </c>
      <c r="E16" s="18">
        <v>33499</v>
      </c>
      <c r="F16" s="14">
        <f t="shared" si="1"/>
        <v>669980</v>
      </c>
    </row>
    <row r="17" spans="1:6" ht="21" x14ac:dyDescent="0.2">
      <c r="A17" s="15">
        <v>6</v>
      </c>
      <c r="B17" s="11" t="s">
        <v>16</v>
      </c>
      <c r="C17" s="9" t="s">
        <v>13</v>
      </c>
      <c r="D17" s="21">
        <v>4</v>
      </c>
      <c r="E17" s="18">
        <v>10000</v>
      </c>
      <c r="F17" s="14">
        <f t="shared" si="1"/>
        <v>40000</v>
      </c>
    </row>
    <row r="18" spans="1:6" ht="21.75" x14ac:dyDescent="0.2">
      <c r="A18" s="15"/>
      <c r="B18" s="27" t="s">
        <v>17</v>
      </c>
      <c r="C18" s="9"/>
      <c r="D18" s="19"/>
      <c r="E18" s="18"/>
      <c r="F18" s="14"/>
    </row>
    <row r="19" spans="1:6" ht="21" x14ac:dyDescent="0.2">
      <c r="A19" s="15">
        <v>7</v>
      </c>
      <c r="B19" s="11" t="s">
        <v>18</v>
      </c>
      <c r="C19" s="9" t="s">
        <v>13</v>
      </c>
      <c r="D19" s="21">
        <v>70</v>
      </c>
      <c r="E19" s="20">
        <v>8800</v>
      </c>
      <c r="F19" s="14">
        <f t="shared" si="1"/>
        <v>616000</v>
      </c>
    </row>
    <row r="20" spans="1:6" ht="21" x14ac:dyDescent="0.2">
      <c r="A20" s="15">
        <v>8</v>
      </c>
      <c r="B20" s="11" t="s">
        <v>10</v>
      </c>
      <c r="C20" s="9" t="s">
        <v>13</v>
      </c>
      <c r="D20" s="20">
        <v>25</v>
      </c>
      <c r="E20" s="20">
        <v>44000</v>
      </c>
      <c r="F20" s="14">
        <f t="shared" si="1"/>
        <v>1100000</v>
      </c>
    </row>
    <row r="21" spans="1:6" ht="21" x14ac:dyDescent="0.25">
      <c r="A21" s="9">
        <v>9</v>
      </c>
      <c r="B21" s="11" t="s">
        <v>19</v>
      </c>
      <c r="C21" s="9" t="s">
        <v>13</v>
      </c>
      <c r="D21" s="20">
        <v>12</v>
      </c>
      <c r="E21" s="28">
        <v>8000</v>
      </c>
      <c r="F21" s="14">
        <f t="shared" si="1"/>
        <v>96000</v>
      </c>
    </row>
    <row r="22" spans="1:6" ht="21" x14ac:dyDescent="0.2">
      <c r="A22" s="9">
        <v>10</v>
      </c>
      <c r="B22" s="11" t="s">
        <v>11</v>
      </c>
      <c r="C22" s="9" t="s">
        <v>13</v>
      </c>
      <c r="D22" s="20">
        <v>2</v>
      </c>
      <c r="E22" s="20">
        <v>38000</v>
      </c>
      <c r="F22" s="14">
        <f t="shared" si="1"/>
        <v>76000</v>
      </c>
    </row>
    <row r="23" spans="1:6" ht="21" x14ac:dyDescent="0.2">
      <c r="A23" s="9">
        <v>11</v>
      </c>
      <c r="B23" s="11" t="s">
        <v>20</v>
      </c>
      <c r="C23" s="9" t="s">
        <v>13</v>
      </c>
      <c r="D23" s="20">
        <v>35</v>
      </c>
      <c r="E23" s="20">
        <v>10000</v>
      </c>
      <c r="F23" s="14">
        <f t="shared" si="1"/>
        <v>350000</v>
      </c>
    </row>
    <row r="24" spans="1:6" ht="21.75" x14ac:dyDescent="0.2">
      <c r="A24" s="9"/>
      <c r="B24" s="27" t="s">
        <v>21</v>
      </c>
      <c r="C24" s="9"/>
      <c r="D24" s="16"/>
      <c r="E24" s="20"/>
      <c r="F24" s="14"/>
    </row>
    <row r="25" spans="1:6" ht="21" x14ac:dyDescent="0.2">
      <c r="A25" s="9">
        <v>12</v>
      </c>
      <c r="B25" s="11" t="s">
        <v>10</v>
      </c>
      <c r="C25" s="9" t="s">
        <v>13</v>
      </c>
      <c r="D25" s="20">
        <v>12</v>
      </c>
      <c r="E25" s="20">
        <v>44000</v>
      </c>
      <c r="F25" s="14">
        <f t="shared" si="1"/>
        <v>528000</v>
      </c>
    </row>
    <row r="26" spans="1:6" ht="21" x14ac:dyDescent="0.2">
      <c r="A26" s="9">
        <v>13</v>
      </c>
      <c r="B26" s="11" t="s">
        <v>12</v>
      </c>
      <c r="C26" s="9" t="s">
        <v>13</v>
      </c>
      <c r="D26" s="20">
        <v>12</v>
      </c>
      <c r="E26" s="20">
        <v>10000</v>
      </c>
      <c r="F26" s="14">
        <f t="shared" si="1"/>
        <v>120000</v>
      </c>
    </row>
    <row r="27" spans="1:6" ht="21" x14ac:dyDescent="0.2">
      <c r="A27" s="9">
        <v>14</v>
      </c>
      <c r="B27" s="11" t="s">
        <v>22</v>
      </c>
      <c r="C27" s="9" t="s">
        <v>13</v>
      </c>
      <c r="D27" s="20">
        <v>70</v>
      </c>
      <c r="E27" s="20">
        <v>9400</v>
      </c>
      <c r="F27" s="14">
        <f t="shared" si="1"/>
        <v>658000</v>
      </c>
    </row>
    <row r="28" spans="1:6" ht="21" x14ac:dyDescent="0.2">
      <c r="A28" s="3">
        <v>15</v>
      </c>
      <c r="B28" s="4" t="s">
        <v>15</v>
      </c>
      <c r="C28" s="3" t="s">
        <v>13</v>
      </c>
      <c r="D28" s="20">
        <v>6</v>
      </c>
      <c r="E28" s="5">
        <v>33499</v>
      </c>
      <c r="F28" s="14">
        <f t="shared" si="1"/>
        <v>200994</v>
      </c>
    </row>
    <row r="29" spans="1:6" ht="21" x14ac:dyDescent="0.2">
      <c r="A29" s="9">
        <v>16</v>
      </c>
      <c r="B29" s="11" t="s">
        <v>16</v>
      </c>
      <c r="C29" s="9" t="s">
        <v>13</v>
      </c>
      <c r="D29" s="20">
        <v>4</v>
      </c>
      <c r="E29" s="20">
        <v>10000</v>
      </c>
      <c r="F29" s="14">
        <f t="shared" si="1"/>
        <v>40000</v>
      </c>
    </row>
    <row r="30" spans="1:6" ht="21" x14ac:dyDescent="0.2">
      <c r="A30" s="9">
        <v>17</v>
      </c>
      <c r="B30" s="11" t="s">
        <v>11</v>
      </c>
      <c r="C30" s="9" t="s">
        <v>13</v>
      </c>
      <c r="D30" s="20">
        <v>2</v>
      </c>
      <c r="E30" s="20">
        <v>38000</v>
      </c>
      <c r="F30" s="14">
        <f t="shared" si="1"/>
        <v>76000</v>
      </c>
    </row>
    <row r="31" spans="1:6" ht="21.75" x14ac:dyDescent="0.2">
      <c r="A31" s="9"/>
      <c r="B31" s="2" t="s">
        <v>23</v>
      </c>
      <c r="C31" s="9"/>
      <c r="D31" s="20"/>
      <c r="E31" s="20"/>
      <c r="F31" s="14"/>
    </row>
    <row r="32" spans="1:6" ht="25.5" customHeight="1" x14ac:dyDescent="0.2">
      <c r="A32" s="9">
        <v>18</v>
      </c>
      <c r="B32" s="11" t="s">
        <v>24</v>
      </c>
      <c r="C32" s="9" t="s">
        <v>27</v>
      </c>
      <c r="D32" s="20">
        <v>1</v>
      </c>
      <c r="E32" s="20">
        <v>250000</v>
      </c>
      <c r="F32" s="14">
        <f t="shared" si="1"/>
        <v>250000</v>
      </c>
    </row>
    <row r="33" spans="1:6" ht="36" x14ac:dyDescent="0.25">
      <c r="A33" s="9">
        <v>19</v>
      </c>
      <c r="B33" s="11" t="s">
        <v>25</v>
      </c>
      <c r="C33" s="12" t="s">
        <v>26</v>
      </c>
      <c r="D33" s="20">
        <v>1</v>
      </c>
      <c r="E33" s="20">
        <v>8000000</v>
      </c>
      <c r="F33" s="14">
        <f t="shared" si="1"/>
        <v>8000000</v>
      </c>
    </row>
    <row r="34" spans="1:6" ht="21.75" x14ac:dyDescent="0.2">
      <c r="A34" s="9"/>
      <c r="B34" s="29" t="s">
        <v>37</v>
      </c>
      <c r="C34" s="9"/>
      <c r="D34" s="16"/>
      <c r="E34" s="20"/>
      <c r="F34" s="20">
        <f>SUM(F12:F33)</f>
        <v>13944974</v>
      </c>
    </row>
    <row r="35" spans="1:6" ht="21.75" x14ac:dyDescent="0.2">
      <c r="A35" s="15"/>
      <c r="B35" s="30" t="s">
        <v>38</v>
      </c>
      <c r="C35" s="9"/>
      <c r="D35" s="19"/>
      <c r="E35" s="18"/>
      <c r="F35" s="18">
        <f>F34+F10</f>
        <v>25564174</v>
      </c>
    </row>
    <row r="36" spans="1:6" ht="21" x14ac:dyDescent="0.2">
      <c r="A36" s="15"/>
      <c r="B36" s="11" t="s">
        <v>39</v>
      </c>
      <c r="C36" s="9"/>
      <c r="D36" s="19"/>
      <c r="E36" s="20"/>
      <c r="F36" s="18">
        <v>255642</v>
      </c>
    </row>
    <row r="37" spans="1:6" ht="21" x14ac:dyDescent="0.2">
      <c r="A37" s="15"/>
      <c r="B37" s="11" t="s">
        <v>40</v>
      </c>
      <c r="C37" s="9"/>
      <c r="D37" s="16"/>
      <c r="E37" s="20"/>
      <c r="F37" s="18">
        <f>F36+F35</f>
        <v>25819816</v>
      </c>
    </row>
    <row r="38" spans="1:6" ht="29.25" customHeight="1" x14ac:dyDescent="0.2">
      <c r="A38" s="9"/>
      <c r="B38" s="11" t="s">
        <v>41</v>
      </c>
      <c r="C38" s="9"/>
      <c r="D38" s="16"/>
      <c r="E38" s="41" t="s">
        <v>42</v>
      </c>
      <c r="F38" s="42"/>
    </row>
    <row r="39" spans="1:6" s="1" customFormat="1" ht="21" x14ac:dyDescent="0.2">
      <c r="A39" s="22"/>
      <c r="B39" s="23"/>
      <c r="C39" s="22"/>
      <c r="D39" s="24"/>
      <c r="E39" s="25"/>
      <c r="F39" s="25"/>
    </row>
    <row r="40" spans="1:6" s="1" customFormat="1" ht="21" x14ac:dyDescent="0.2">
      <c r="A40" s="22"/>
      <c r="B40" s="23"/>
      <c r="C40" s="22"/>
      <c r="D40" s="24"/>
      <c r="E40" s="25"/>
      <c r="F40" s="25"/>
    </row>
    <row r="41" spans="1:6" s="1" customFormat="1" ht="21" x14ac:dyDescent="0.2">
      <c r="A41" s="22"/>
      <c r="B41" s="23"/>
      <c r="C41" s="22"/>
      <c r="D41" s="24"/>
      <c r="E41" s="25"/>
      <c r="F41" s="25"/>
    </row>
    <row r="42" spans="1:6" ht="18" x14ac:dyDescent="0.2">
      <c r="A42" s="31"/>
      <c r="B42" s="32"/>
      <c r="C42" s="31"/>
      <c r="D42" s="33"/>
      <c r="E42" s="34"/>
      <c r="F42" s="34"/>
    </row>
    <row r="43" spans="1:6" ht="18" x14ac:dyDescent="0.2">
      <c r="A43" s="6"/>
      <c r="B43" s="6"/>
      <c r="C43" s="6"/>
      <c r="D43" s="35" t="s">
        <v>7</v>
      </c>
      <c r="E43" s="35"/>
      <c r="F43" s="35"/>
    </row>
    <row r="44" spans="1:6" ht="18" x14ac:dyDescent="0.2">
      <c r="A44" s="7"/>
      <c r="B44" s="8"/>
      <c r="C44" s="8"/>
      <c r="D44" s="35" t="s">
        <v>8</v>
      </c>
      <c r="E44" s="35"/>
      <c r="F44" s="35"/>
    </row>
    <row r="45" spans="1:6" ht="18" x14ac:dyDescent="0.2">
      <c r="A45" s="7"/>
      <c r="B45" s="8"/>
      <c r="C45" s="8"/>
      <c r="D45" s="8"/>
      <c r="E45" s="36"/>
      <c r="F45" s="36"/>
    </row>
  </sheetData>
  <mergeCells count="6">
    <mergeCell ref="D43:F43"/>
    <mergeCell ref="D44:F44"/>
    <mergeCell ref="E45:F45"/>
    <mergeCell ref="A2:F2"/>
    <mergeCell ref="A3:F3"/>
    <mergeCell ref="E38:F38"/>
  </mergeCells>
  <pageMargins left="0.70866141732283472" right="0.70866141732283472" top="0.74803149606299213" bottom="1.574803149606299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Rough Cost Estimate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ktp</dc:creator>
  <cp:lastModifiedBy>ktp</cp:lastModifiedBy>
  <cp:lastPrinted>2023-01-17T09:40:31Z</cp:lastPrinted>
  <dcterms:created xsi:type="dcterms:W3CDTF">2023-01-17T06:56:06Z</dcterms:created>
  <dcterms:modified xsi:type="dcterms:W3CDTF">2023-01-17T10:07:29Z</dcterms:modified>
</cp:coreProperties>
</file>